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775" tabRatio="851"/>
  </bookViews>
  <sheets>
    <sheet name="高中选手得分汇总表" sheetId="12" r:id="rId1"/>
  </sheets>
  <definedNames>
    <definedName name="_xlnm._FilterDatabase" localSheetId="0" hidden="1">高中选手得分汇总表!$A$4:$O$168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<sst xmlns="http://schemas.openxmlformats.org/spreadsheetml/2006/main" count="784" uniqueCount="219">
  <si>
    <t>龙岩市2025年高中组教师教学大赛拟获奖名单</t>
  </si>
  <si>
    <t>序号</t>
  </si>
  <si>
    <t>姓名</t>
  </si>
  <si>
    <t>学校</t>
  </si>
  <si>
    <t>性别</t>
  </si>
  <si>
    <t>参赛学段、学科</t>
  </si>
  <si>
    <t>评课</t>
  </si>
  <si>
    <t>课程教学问答</t>
  </si>
  <si>
    <t>片段教学</t>
  </si>
  <si>
    <t>①+②+③小计</t>
  </si>
  <si>
    <t>名次</t>
  </si>
  <si>
    <t>拟获奖</t>
  </si>
  <si>
    <t>抽签</t>
  </si>
  <si>
    <t>得分</t>
  </si>
  <si>
    <t>①折算分35%</t>
  </si>
  <si>
    <t>②折算分20%</t>
  </si>
  <si>
    <t>③折算分45%</t>
  </si>
  <si>
    <t>危净莹</t>
  </si>
  <si>
    <t>武平一中</t>
  </si>
  <si>
    <t>女</t>
  </si>
  <si>
    <t>高中语文</t>
  </si>
  <si>
    <t>一等奖</t>
  </si>
  <si>
    <t>张柳葶</t>
  </si>
  <si>
    <t>连城一中 东台校区</t>
  </si>
  <si>
    <t>余安琪</t>
  </si>
  <si>
    <t>龙岩市第一中学锦山学校</t>
  </si>
  <si>
    <t>蒋雨岑</t>
  </si>
  <si>
    <t>漳平一中</t>
  </si>
  <si>
    <t>二等奖</t>
  </si>
  <si>
    <t>冉红明</t>
  </si>
  <si>
    <t>邹旖婷</t>
  </si>
  <si>
    <t>龙岩二中东山校区</t>
  </si>
  <si>
    <t>廖建秀</t>
  </si>
  <si>
    <t>龙岩市高级中学</t>
  </si>
  <si>
    <t>李丰伶</t>
  </si>
  <si>
    <t>黄慧敏</t>
  </si>
  <si>
    <t>三等奖</t>
  </si>
  <si>
    <t>麻文志</t>
  </si>
  <si>
    <t>男</t>
  </si>
  <si>
    <t>刘民慧</t>
  </si>
  <si>
    <t>黄培瑛</t>
  </si>
  <si>
    <t>连城一中 莲北校区</t>
  </si>
  <si>
    <t>曹芳贵</t>
  </si>
  <si>
    <t>福建省长汀县第二中学</t>
  </si>
  <si>
    <t>杨晨</t>
  </si>
  <si>
    <t>永定第一中学</t>
  </si>
  <si>
    <t>简逸丹</t>
  </si>
  <si>
    <t>永定区城关中学</t>
  </si>
  <si>
    <t>魏水莲</t>
  </si>
  <si>
    <t>福建省长汀县第一中学</t>
  </si>
  <si>
    <t>张贵琴</t>
  </si>
  <si>
    <t>龙岩二中</t>
  </si>
  <si>
    <t>陈郁文</t>
  </si>
  <si>
    <t>龙岩一中</t>
  </si>
  <si>
    <t>吴应鹏</t>
  </si>
  <si>
    <t>上杭县第一中学</t>
  </si>
  <si>
    <t>李玉香</t>
  </si>
  <si>
    <t>梁姝娟</t>
  </si>
  <si>
    <t>陈福英</t>
  </si>
  <si>
    <t>上杭县第五中学</t>
  </si>
  <si>
    <t>李晓</t>
  </si>
  <si>
    <t>吴筱婕</t>
  </si>
  <si>
    <t>左太平</t>
  </si>
  <si>
    <t>陈淑珍</t>
  </si>
  <si>
    <t>高中数学</t>
  </si>
  <si>
    <t>丁景生</t>
  </si>
  <si>
    <t>林纯玲</t>
  </si>
  <si>
    <t>李凯鸿</t>
  </si>
  <si>
    <t>龙岩学院附属中学</t>
  </si>
  <si>
    <t>涂承煌</t>
  </si>
  <si>
    <t>黄衍富</t>
  </si>
  <si>
    <t>杨滨</t>
  </si>
  <si>
    <t>李玲玲</t>
  </si>
  <si>
    <t>丘春鑫</t>
  </si>
  <si>
    <t>洪小蓉</t>
  </si>
  <si>
    <t>永定区侨育中学</t>
  </si>
  <si>
    <t>张楠</t>
  </si>
  <si>
    <t>熊莉梅</t>
  </si>
  <si>
    <t>童姝怡</t>
  </si>
  <si>
    <t>陈紫薇</t>
  </si>
  <si>
    <t>龙岩市第九中学</t>
  </si>
  <si>
    <t>江开文</t>
  </si>
  <si>
    <t>郑蓉</t>
  </si>
  <si>
    <t>汪 畅</t>
  </si>
  <si>
    <t>吴姝琪</t>
  </si>
  <si>
    <t>苏泰川</t>
  </si>
  <si>
    <t>陈雯</t>
  </si>
  <si>
    <t>张凡</t>
  </si>
  <si>
    <t>吕媛</t>
  </si>
  <si>
    <t>黄健辉</t>
  </si>
  <si>
    <t>陈思</t>
  </si>
  <si>
    <t>林顺</t>
  </si>
  <si>
    <t>张艺梅</t>
  </si>
  <si>
    <t>邱燕华</t>
  </si>
  <si>
    <t>黄丽珍</t>
  </si>
  <si>
    <t>高中英语</t>
  </si>
  <si>
    <t>李霖贵</t>
  </si>
  <si>
    <t>福建省长汀一中分校</t>
  </si>
  <si>
    <t>郭思韵</t>
  </si>
  <si>
    <t>徐初圳</t>
  </si>
  <si>
    <t>黄旭</t>
  </si>
  <si>
    <t>廖钰煜</t>
  </si>
  <si>
    <t>蔡天慧</t>
  </si>
  <si>
    <t>罗瑞萍</t>
  </si>
  <si>
    <t>李佳怡</t>
  </si>
  <si>
    <t>聂绮英</t>
  </si>
  <si>
    <t>郑文婷</t>
  </si>
  <si>
    <t>陈攘攘</t>
  </si>
  <si>
    <t>刘雨晨</t>
  </si>
  <si>
    <t>陈维佳</t>
  </si>
  <si>
    <t>叶志鹏</t>
  </si>
  <si>
    <t>罗琴</t>
  </si>
  <si>
    <t>郭文颖</t>
  </si>
  <si>
    <t>石春艳</t>
  </si>
  <si>
    <t>姜慧茹</t>
  </si>
  <si>
    <t>何美凌</t>
  </si>
  <si>
    <t>龙岩市第四中学</t>
  </si>
  <si>
    <t>黄  燕</t>
  </si>
  <si>
    <t>范荣琴</t>
  </si>
  <si>
    <t>罗心婷</t>
  </si>
  <si>
    <t>陈鑫</t>
  </si>
  <si>
    <t>王录臣</t>
  </si>
  <si>
    <t>李劲磊</t>
  </si>
  <si>
    <t>高中物理</t>
  </si>
  <si>
    <t>苏少华</t>
  </si>
  <si>
    <t>刘咏沂</t>
  </si>
  <si>
    <t>永定区坎市中学</t>
  </si>
  <si>
    <t>陈烨</t>
  </si>
  <si>
    <t>连城一中东台校区</t>
  </si>
  <si>
    <t>周倩</t>
  </si>
  <si>
    <t>陈露睛</t>
  </si>
  <si>
    <t>王清华</t>
  </si>
  <si>
    <t>林云秀</t>
  </si>
  <si>
    <t>叶丽香</t>
  </si>
  <si>
    <t>包鼎宁</t>
  </si>
  <si>
    <t>董莹春</t>
  </si>
  <si>
    <t>朱忠秀</t>
  </si>
  <si>
    <t>赖晨</t>
  </si>
  <si>
    <t>郭璐丹</t>
  </si>
  <si>
    <t>李思源</t>
  </si>
  <si>
    <t>华伟昌</t>
  </si>
  <si>
    <t>陈建丰</t>
  </si>
  <si>
    <t>刘佩华</t>
  </si>
  <si>
    <t>丘来金</t>
  </si>
  <si>
    <t>陈梓云</t>
  </si>
  <si>
    <t>高中化学</t>
  </si>
  <si>
    <t>陈雅妍</t>
  </si>
  <si>
    <t>曾清</t>
  </si>
  <si>
    <t>吴春亭</t>
  </si>
  <si>
    <t>胡娟</t>
  </si>
  <si>
    <t>戴博娜</t>
  </si>
  <si>
    <t>范  芬</t>
  </si>
  <si>
    <t>郑庄钰</t>
  </si>
  <si>
    <t>赖建彬</t>
  </si>
  <si>
    <t>段秀云</t>
  </si>
  <si>
    <t>姜丽红</t>
  </si>
  <si>
    <t>张舒颖</t>
  </si>
  <si>
    <t>吉艳</t>
  </si>
  <si>
    <t>余婕</t>
  </si>
  <si>
    <t>许跃英</t>
  </si>
  <si>
    <t>上杭县第二中学</t>
  </si>
  <si>
    <t>谢辉杰</t>
  </si>
  <si>
    <t>江响华</t>
  </si>
  <si>
    <t>陈林凤</t>
  </si>
  <si>
    <t>高中生物学</t>
  </si>
  <si>
    <t>严蕾</t>
  </si>
  <si>
    <t>温桂梅</t>
  </si>
  <si>
    <t>王海萍</t>
  </si>
  <si>
    <t>陈洋芳</t>
  </si>
  <si>
    <t>龙雨桐</t>
  </si>
  <si>
    <t>黄耀伟</t>
  </si>
  <si>
    <t>程倩婷</t>
  </si>
  <si>
    <t>温淑平</t>
  </si>
  <si>
    <t>刘锐雯</t>
  </si>
  <si>
    <t>曹水香</t>
  </si>
  <si>
    <t>马金玉</t>
  </si>
  <si>
    <t>刘宇</t>
  </si>
  <si>
    <t>曾丽瑶</t>
  </si>
  <si>
    <t>武平二中</t>
  </si>
  <si>
    <t>王蕊蕊</t>
  </si>
  <si>
    <t>谢楚芳</t>
  </si>
  <si>
    <t>袁彩东</t>
  </si>
  <si>
    <t>高中思想政治</t>
  </si>
  <si>
    <t>罗键</t>
  </si>
  <si>
    <t>徐惟璇</t>
  </si>
  <si>
    <t>陈磊</t>
  </si>
  <si>
    <t>卢姣</t>
  </si>
  <si>
    <t>郭钰琳</t>
  </si>
  <si>
    <t>陈欣悦</t>
  </si>
  <si>
    <t>王子萱</t>
  </si>
  <si>
    <t>曾柳金</t>
  </si>
  <si>
    <t>林绮冰</t>
  </si>
  <si>
    <t>陈羽柔</t>
  </si>
  <si>
    <t>詹秋晖</t>
  </si>
  <si>
    <t>李秋群</t>
  </si>
  <si>
    <t>石文连</t>
  </si>
  <si>
    <t>华薇</t>
  </si>
  <si>
    <t>高中历史</t>
  </si>
  <si>
    <t>徐佶心</t>
  </si>
  <si>
    <t>简冬梅</t>
  </si>
  <si>
    <t>杨  璐</t>
  </si>
  <si>
    <t>江沛</t>
  </si>
  <si>
    <t>凌晓云</t>
  </si>
  <si>
    <t>黄发光</t>
  </si>
  <si>
    <t>邓先敏</t>
  </si>
  <si>
    <t>吴玉娇</t>
  </si>
  <si>
    <t>林丽群</t>
  </si>
  <si>
    <t>高中地理</t>
  </si>
  <si>
    <t>兰县英</t>
  </si>
  <si>
    <t>李佳航</t>
  </si>
  <si>
    <t>张翠花</t>
  </si>
  <si>
    <t>何  欢</t>
  </si>
  <si>
    <t>邱微文</t>
  </si>
  <si>
    <t>陈奕洁</t>
  </si>
  <si>
    <t>郭凡路</t>
  </si>
  <si>
    <t>上杭县才溪中学</t>
  </si>
  <si>
    <t>张月华</t>
  </si>
  <si>
    <t>吕丽惠</t>
  </si>
  <si>
    <t>谢周杰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</si>
</sst>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8">
    <font>
      <sz val="12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2"/>
      <name val="宋体"/>
      <charset val="134"/>
      <scheme val="major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protection locked="0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176" fontId="4" fillId="0" borderId="2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7" xfId="50"/>
  </cellStyles>
  <dxfs count="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 defaultPivotStyle="PivotStyleLight16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E168"/>
  <sheetViews>
    <sheetView tabSelected="1" zoomScale="80" zoomScaleNormal="80" workbookViewId="0">
      <selection activeCell="A1" sqref="A1:N1"/>
    </sheetView>
  </sheetViews>
  <sheetFormatPr defaultColWidth="9" defaultRowHeight="14.25"/>
  <cols>
    <col min="1" max="1" width="5.875" style="3" customWidth="1"/>
    <col min="2" max="2" width="7.375" style="3" customWidth="1"/>
    <col min="3" max="3" width="24.875" style="3" customWidth="1"/>
    <col min="4" max="4" width="5.875" style="3" customWidth="1"/>
    <col min="5" max="5" width="13.375" style="3" customWidth="1"/>
    <col min="6" max="6" width="6.625" style="3" customWidth="1"/>
    <col min="7" max="7" width="7.375" style="3" customWidth="1"/>
    <col min="8" max="8" width="13.125" style="4" customWidth="1"/>
    <col min="9" max="9" width="7.375" style="3" customWidth="1"/>
    <col min="10" max="10" width="13.125" style="4" customWidth="1"/>
    <col min="11" max="11" width="5.375" style="3" customWidth="1"/>
    <col min="12" max="12" width="8.375" style="4" customWidth="1"/>
    <col min="13" max="13" width="13.125" style="4" customWidth="1"/>
    <col min="14" max="14" width="8.625" style="4" customWidth="1"/>
    <col min="15" max="15" width="6.625" style="3" customWidth="1"/>
    <col min="16" max="16" width="7.75" style="3" customWidth="1"/>
    <col min="17" max="16384" width="9" style="3"/>
  </cols>
  <sheetData>
    <row r="1" ht="30" customHeight="1" spans="1:16">
      <c r="A1" s="5" t="s">
        <v>0</v>
      </c>
      <c r="B1" s="5"/>
      <c r="C1" s="5"/>
      <c r="D1" s="5"/>
      <c r="E1" s="5"/>
      <c r="F1" s="5"/>
      <c r="G1" s="5"/>
      <c r="H1" s="6"/>
      <c r="I1" s="5"/>
      <c r="J1" s="6"/>
      <c r="K1" s="5"/>
      <c r="L1" s="6"/>
      <c r="M1" s="6"/>
      <c r="N1" s="6"/>
    </row>
    <row r="2" s="1" customFormat="1" spans="1:1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/>
      <c r="H2" s="9"/>
      <c r="I2" s="8" t="s">
        <v>7</v>
      </c>
      <c r="J2" s="9"/>
      <c r="K2" s="8" t="s">
        <v>8</v>
      </c>
      <c r="L2" s="9"/>
      <c r="M2" s="9"/>
      <c r="N2" s="10" t="s">
        <v>9</v>
      </c>
      <c r="O2" s="8" t="s">
        <v>10</v>
      </c>
      <c r="P2" s="11" t="s">
        <v>11</v>
      </c>
    </row>
    <row r="3" s="1" customFormat="1" spans="1:16">
      <c r="A3" s="12"/>
      <c r="B3" s="12"/>
      <c r="C3" s="12"/>
      <c r="D3" s="12"/>
      <c r="E3" s="12"/>
      <c r="F3" s="8"/>
      <c r="G3" s="8"/>
      <c r="H3" s="9"/>
      <c r="I3" s="8"/>
      <c r="J3" s="9"/>
      <c r="K3" s="8"/>
      <c r="L3" s="9"/>
      <c r="M3" s="9"/>
      <c r="N3" s="10"/>
      <c r="O3" s="8"/>
      <c r="P3" s="11"/>
    </row>
    <row r="4" s="1" customFormat="1" ht="18.75" spans="1:16">
      <c r="A4" s="13"/>
      <c r="B4" s="13"/>
      <c r="C4" s="13"/>
      <c r="D4" s="13"/>
      <c r="E4" s="13"/>
      <c r="F4" s="14" t="s">
        <v>12</v>
      </c>
      <c r="G4" s="14" t="s">
        <v>13</v>
      </c>
      <c r="H4" s="15" t="s">
        <v>14</v>
      </c>
      <c r="I4" s="8" t="s">
        <v>13</v>
      </c>
      <c r="J4" s="16" t="s">
        <v>15</v>
      </c>
      <c r="K4" s="17" t="s">
        <v>12</v>
      </c>
      <c r="L4" s="9" t="s">
        <v>13</v>
      </c>
      <c r="M4" s="16" t="s">
        <v>16</v>
      </c>
      <c r="N4" s="10"/>
      <c r="O4" s="8"/>
      <c r="P4" s="11"/>
    </row>
    <row r="5" ht="32.1" customHeight="1" spans="1:16">
      <c r="A5" s="18">
        <v>25</v>
      </c>
      <c r="B5" s="18" t="s">
        <v>17</v>
      </c>
      <c r="C5" s="18" t="s">
        <v>18</v>
      </c>
      <c r="D5" s="18" t="s">
        <v>19</v>
      </c>
      <c r="E5" s="18" t="s">
        <v>20</v>
      </c>
      <c r="F5" s="19">
        <v>15</v>
      </c>
      <c r="G5" s="19">
        <v>92.75</v>
      </c>
      <c r="H5" s="20">
        <f t="shared" ref="H5:H68" si="0">ROUND(G5*0.35,3)</f>
        <v>32.463</v>
      </c>
      <c r="I5" s="19">
        <v>94.5</v>
      </c>
      <c r="J5" s="20">
        <f t="shared" ref="J5:J68" si="1">ROUND(I5*0.2,3)</f>
        <v>18.9</v>
      </c>
      <c r="K5" s="19">
        <v>17</v>
      </c>
      <c r="L5" s="20">
        <v>92</v>
      </c>
      <c r="M5" s="20">
        <f t="shared" ref="M5:M68" si="2">ROUND(L5*0.45,3)</f>
        <v>41.4</v>
      </c>
      <c r="N5" s="20">
        <f t="shared" ref="N5:N68" si="3">SUM(H5,J5,M5)</f>
        <v>92.763</v>
      </c>
      <c r="O5" s="19">
        <f t="shared" ref="O5:O29" si="4">RANK(N5,N$5:N$29)</f>
        <v>1</v>
      </c>
      <c r="P5" s="19" t="s">
        <v>21</v>
      </c>
    </row>
    <row r="6" ht="32.1" customHeight="1" spans="1:16">
      <c r="A6" s="18">
        <v>5</v>
      </c>
      <c r="B6" s="21" t="s">
        <v>22</v>
      </c>
      <c r="C6" s="21" t="s">
        <v>23</v>
      </c>
      <c r="D6" s="21" t="s">
        <v>19</v>
      </c>
      <c r="E6" s="18" t="s">
        <v>20</v>
      </c>
      <c r="F6" s="19">
        <v>18</v>
      </c>
      <c r="G6" s="19">
        <v>94</v>
      </c>
      <c r="H6" s="20">
        <f t="shared" si="0"/>
        <v>32.9</v>
      </c>
      <c r="I6" s="19">
        <v>91.75</v>
      </c>
      <c r="J6" s="20">
        <f t="shared" si="1"/>
        <v>18.35</v>
      </c>
      <c r="K6" s="19">
        <v>18</v>
      </c>
      <c r="L6" s="20">
        <v>81.5</v>
      </c>
      <c r="M6" s="20">
        <f t="shared" si="2"/>
        <v>36.675</v>
      </c>
      <c r="N6" s="20">
        <f t="shared" si="3"/>
        <v>87.925</v>
      </c>
      <c r="O6" s="19">
        <f t="shared" si="4"/>
        <v>2</v>
      </c>
      <c r="P6" s="19" t="s">
        <v>21</v>
      </c>
    </row>
    <row r="7" ht="32.1" customHeight="1" spans="1:16">
      <c r="A7" s="18">
        <v>18</v>
      </c>
      <c r="B7" s="22" t="s">
        <v>24</v>
      </c>
      <c r="C7" s="22" t="s">
        <v>25</v>
      </c>
      <c r="D7" s="22" t="s">
        <v>19</v>
      </c>
      <c r="E7" s="18" t="s">
        <v>20</v>
      </c>
      <c r="F7" s="19">
        <v>16</v>
      </c>
      <c r="G7" s="19">
        <v>86.5</v>
      </c>
      <c r="H7" s="20">
        <f t="shared" si="0"/>
        <v>30.275</v>
      </c>
      <c r="I7" s="19">
        <v>85</v>
      </c>
      <c r="J7" s="20">
        <f t="shared" si="1"/>
        <v>17</v>
      </c>
      <c r="K7" s="19">
        <v>4</v>
      </c>
      <c r="L7" s="20">
        <v>88.375</v>
      </c>
      <c r="M7" s="20">
        <f t="shared" si="2"/>
        <v>39.769</v>
      </c>
      <c r="N7" s="20">
        <f t="shared" si="3"/>
        <v>87.044</v>
      </c>
      <c r="O7" s="19">
        <f t="shared" si="4"/>
        <v>3</v>
      </c>
      <c r="P7" s="19" t="s">
        <v>21</v>
      </c>
    </row>
    <row r="8" ht="32.1" customHeight="1" spans="1:16">
      <c r="A8" s="18">
        <v>1</v>
      </c>
      <c r="B8" s="18" t="s">
        <v>26</v>
      </c>
      <c r="C8" s="18" t="s">
        <v>27</v>
      </c>
      <c r="D8" s="18" t="s">
        <v>19</v>
      </c>
      <c r="E8" s="18" t="s">
        <v>20</v>
      </c>
      <c r="F8" s="19">
        <v>10</v>
      </c>
      <c r="G8" s="19">
        <v>83.25</v>
      </c>
      <c r="H8" s="20">
        <f t="shared" si="0"/>
        <v>29.138</v>
      </c>
      <c r="I8" s="19">
        <v>88.25</v>
      </c>
      <c r="J8" s="20">
        <f t="shared" si="1"/>
        <v>17.65</v>
      </c>
      <c r="K8" s="19">
        <v>7</v>
      </c>
      <c r="L8" s="20">
        <v>89.333</v>
      </c>
      <c r="M8" s="20">
        <f t="shared" si="2"/>
        <v>40.2</v>
      </c>
      <c r="N8" s="20">
        <f t="shared" si="3"/>
        <v>86.988</v>
      </c>
      <c r="O8" s="19">
        <f t="shared" si="4"/>
        <v>4</v>
      </c>
      <c r="P8" s="19" t="s">
        <v>28</v>
      </c>
    </row>
    <row r="9" ht="32.1" customHeight="1" spans="1:16">
      <c r="A9" s="18">
        <v>16</v>
      </c>
      <c r="B9" s="22" t="s">
        <v>29</v>
      </c>
      <c r="C9" s="22" t="s">
        <v>25</v>
      </c>
      <c r="D9" s="22" t="s">
        <v>19</v>
      </c>
      <c r="E9" s="18" t="s">
        <v>20</v>
      </c>
      <c r="F9" s="19">
        <v>2</v>
      </c>
      <c r="G9" s="19">
        <v>88.5</v>
      </c>
      <c r="H9" s="20">
        <f t="shared" si="0"/>
        <v>30.975</v>
      </c>
      <c r="I9" s="19">
        <v>76.25</v>
      </c>
      <c r="J9" s="20">
        <f t="shared" si="1"/>
        <v>15.25</v>
      </c>
      <c r="K9" s="19">
        <v>2</v>
      </c>
      <c r="L9" s="20">
        <v>89</v>
      </c>
      <c r="M9" s="20">
        <f t="shared" si="2"/>
        <v>40.05</v>
      </c>
      <c r="N9" s="20">
        <f t="shared" si="3"/>
        <v>86.275</v>
      </c>
      <c r="O9" s="19">
        <f t="shared" si="4"/>
        <v>5</v>
      </c>
      <c r="P9" s="19" t="s">
        <v>28</v>
      </c>
    </row>
    <row r="10" ht="32.1" customHeight="1" spans="1:16">
      <c r="A10" s="18">
        <v>13</v>
      </c>
      <c r="B10" s="18" t="s">
        <v>30</v>
      </c>
      <c r="C10" s="18" t="s">
        <v>31</v>
      </c>
      <c r="D10" s="18" t="s">
        <v>19</v>
      </c>
      <c r="E10" s="18" t="s">
        <v>20</v>
      </c>
      <c r="F10" s="19">
        <v>1</v>
      </c>
      <c r="G10" s="19">
        <v>83</v>
      </c>
      <c r="H10" s="20">
        <f t="shared" si="0"/>
        <v>29.05</v>
      </c>
      <c r="I10" s="19">
        <v>87</v>
      </c>
      <c r="J10" s="20">
        <f t="shared" si="1"/>
        <v>17.4</v>
      </c>
      <c r="K10" s="19">
        <v>19</v>
      </c>
      <c r="L10" s="20">
        <v>87.75</v>
      </c>
      <c r="M10" s="20">
        <f t="shared" si="2"/>
        <v>39.488</v>
      </c>
      <c r="N10" s="20">
        <f t="shared" si="3"/>
        <v>85.938</v>
      </c>
      <c r="O10" s="19">
        <f t="shared" si="4"/>
        <v>6</v>
      </c>
      <c r="P10" s="19" t="s">
        <v>28</v>
      </c>
    </row>
    <row r="11" ht="32.1" customHeight="1" spans="1:16">
      <c r="A11" s="18">
        <v>15</v>
      </c>
      <c r="B11" s="22" t="s">
        <v>32</v>
      </c>
      <c r="C11" s="22" t="s">
        <v>33</v>
      </c>
      <c r="D11" s="22" t="s">
        <v>19</v>
      </c>
      <c r="E11" s="18" t="s">
        <v>20</v>
      </c>
      <c r="F11" s="19">
        <v>5</v>
      </c>
      <c r="G11" s="19">
        <v>76.75</v>
      </c>
      <c r="H11" s="20">
        <f t="shared" si="0"/>
        <v>26.863</v>
      </c>
      <c r="I11" s="19">
        <v>88.5</v>
      </c>
      <c r="J11" s="20">
        <f t="shared" si="1"/>
        <v>17.7</v>
      </c>
      <c r="K11" s="19">
        <v>10</v>
      </c>
      <c r="L11" s="20">
        <v>91.25</v>
      </c>
      <c r="M11" s="20">
        <f t="shared" si="2"/>
        <v>41.063</v>
      </c>
      <c r="N11" s="20">
        <f t="shared" si="3"/>
        <v>85.626</v>
      </c>
      <c r="O11" s="19">
        <f t="shared" si="4"/>
        <v>7</v>
      </c>
      <c r="P11" s="19" t="s">
        <v>28</v>
      </c>
    </row>
    <row r="12" ht="32.1" customHeight="1" spans="1:16">
      <c r="A12" s="18">
        <v>12</v>
      </c>
      <c r="B12" s="18" t="s">
        <v>34</v>
      </c>
      <c r="C12" s="18" t="s">
        <v>31</v>
      </c>
      <c r="D12" s="18" t="s">
        <v>19</v>
      </c>
      <c r="E12" s="18" t="s">
        <v>20</v>
      </c>
      <c r="F12" s="19">
        <v>19</v>
      </c>
      <c r="G12" s="19">
        <v>76</v>
      </c>
      <c r="H12" s="20">
        <f t="shared" si="0"/>
        <v>26.6</v>
      </c>
      <c r="I12" s="19">
        <v>82.5</v>
      </c>
      <c r="J12" s="20">
        <f t="shared" si="1"/>
        <v>16.5</v>
      </c>
      <c r="K12" s="19">
        <v>13</v>
      </c>
      <c r="L12" s="20">
        <v>89.25</v>
      </c>
      <c r="M12" s="20">
        <f t="shared" si="2"/>
        <v>40.163</v>
      </c>
      <c r="N12" s="20">
        <f t="shared" si="3"/>
        <v>83.263</v>
      </c>
      <c r="O12" s="19">
        <f t="shared" si="4"/>
        <v>8</v>
      </c>
      <c r="P12" s="19" t="s">
        <v>28</v>
      </c>
    </row>
    <row r="13" ht="32.1" customHeight="1" spans="1:16">
      <c r="A13" s="18">
        <v>17</v>
      </c>
      <c r="B13" s="22" t="s">
        <v>35</v>
      </c>
      <c r="C13" s="22" t="s">
        <v>25</v>
      </c>
      <c r="D13" s="22" t="s">
        <v>19</v>
      </c>
      <c r="E13" s="18" t="s">
        <v>20</v>
      </c>
      <c r="F13" s="19">
        <v>6</v>
      </c>
      <c r="G13" s="19">
        <v>82.75</v>
      </c>
      <c r="H13" s="20">
        <f t="shared" si="0"/>
        <v>28.963</v>
      </c>
      <c r="I13" s="19">
        <v>85</v>
      </c>
      <c r="J13" s="20">
        <f t="shared" si="1"/>
        <v>17</v>
      </c>
      <c r="K13" s="19">
        <v>15</v>
      </c>
      <c r="L13" s="20">
        <v>82.75</v>
      </c>
      <c r="M13" s="20">
        <f t="shared" si="2"/>
        <v>37.238</v>
      </c>
      <c r="N13" s="20">
        <f t="shared" si="3"/>
        <v>83.201</v>
      </c>
      <c r="O13" s="19">
        <f t="shared" si="4"/>
        <v>9</v>
      </c>
      <c r="P13" s="19" t="s">
        <v>36</v>
      </c>
    </row>
    <row r="14" s="2" customFormat="1" ht="32.1" customHeight="1" spans="1:16">
      <c r="A14" s="18">
        <v>2</v>
      </c>
      <c r="B14" s="18" t="s">
        <v>37</v>
      </c>
      <c r="C14" s="18" t="s">
        <v>27</v>
      </c>
      <c r="D14" s="18" t="s">
        <v>38</v>
      </c>
      <c r="E14" s="18" t="s">
        <v>20</v>
      </c>
      <c r="F14" s="19">
        <v>8</v>
      </c>
      <c r="G14" s="19">
        <v>78.5</v>
      </c>
      <c r="H14" s="20">
        <f t="shared" si="0"/>
        <v>27.475</v>
      </c>
      <c r="I14" s="19">
        <v>78</v>
      </c>
      <c r="J14" s="20">
        <f t="shared" si="1"/>
        <v>15.6</v>
      </c>
      <c r="K14" s="19">
        <v>16</v>
      </c>
      <c r="L14" s="20">
        <v>88.333</v>
      </c>
      <c r="M14" s="20">
        <f t="shared" si="2"/>
        <v>39.75</v>
      </c>
      <c r="N14" s="20">
        <f t="shared" si="3"/>
        <v>82.825</v>
      </c>
      <c r="O14" s="19">
        <f t="shared" si="4"/>
        <v>10</v>
      </c>
      <c r="P14" s="19" t="s">
        <v>36</v>
      </c>
    </row>
    <row r="15" s="2" customFormat="1" ht="32.1" customHeight="1" spans="1:16">
      <c r="A15" s="18">
        <v>24</v>
      </c>
      <c r="B15" s="18" t="s">
        <v>39</v>
      </c>
      <c r="C15" s="18" t="s">
        <v>18</v>
      </c>
      <c r="D15" s="18" t="s">
        <v>19</v>
      </c>
      <c r="E15" s="18" t="s">
        <v>20</v>
      </c>
      <c r="F15" s="19">
        <v>13</v>
      </c>
      <c r="G15" s="19">
        <v>78</v>
      </c>
      <c r="H15" s="20">
        <f t="shared" si="0"/>
        <v>27.3</v>
      </c>
      <c r="I15" s="19">
        <v>78.75</v>
      </c>
      <c r="J15" s="20">
        <f t="shared" si="1"/>
        <v>15.75</v>
      </c>
      <c r="K15" s="19">
        <v>12</v>
      </c>
      <c r="L15" s="20">
        <v>88</v>
      </c>
      <c r="M15" s="20">
        <f t="shared" si="2"/>
        <v>39.6</v>
      </c>
      <c r="N15" s="20">
        <f t="shared" si="3"/>
        <v>82.65</v>
      </c>
      <c r="O15" s="19">
        <f t="shared" si="4"/>
        <v>11</v>
      </c>
      <c r="P15" s="19" t="s">
        <v>36</v>
      </c>
    </row>
    <row r="16" ht="32.1" customHeight="1" spans="1:16">
      <c r="A16" s="18">
        <v>6</v>
      </c>
      <c r="B16" s="21" t="s">
        <v>40</v>
      </c>
      <c r="C16" s="21" t="s">
        <v>41</v>
      </c>
      <c r="D16" s="21" t="s">
        <v>19</v>
      </c>
      <c r="E16" s="18" t="s">
        <v>20</v>
      </c>
      <c r="F16" s="19">
        <v>17</v>
      </c>
      <c r="G16" s="19">
        <v>87.75</v>
      </c>
      <c r="H16" s="20">
        <f t="shared" si="0"/>
        <v>30.713</v>
      </c>
      <c r="I16" s="19">
        <v>87.5</v>
      </c>
      <c r="J16" s="20">
        <f t="shared" si="1"/>
        <v>17.5</v>
      </c>
      <c r="K16" s="19">
        <v>14</v>
      </c>
      <c r="L16" s="20">
        <v>75.75</v>
      </c>
      <c r="M16" s="20">
        <f t="shared" si="2"/>
        <v>34.088</v>
      </c>
      <c r="N16" s="20">
        <f t="shared" si="3"/>
        <v>82.301</v>
      </c>
      <c r="O16" s="19">
        <f t="shared" si="4"/>
        <v>12</v>
      </c>
      <c r="P16" s="19" t="s">
        <v>36</v>
      </c>
    </row>
    <row r="17" ht="32.1" customHeight="1" spans="1:16">
      <c r="A17" s="18">
        <v>8</v>
      </c>
      <c r="B17" s="18" t="s">
        <v>42</v>
      </c>
      <c r="C17" s="18" t="s">
        <v>43</v>
      </c>
      <c r="D17" s="18" t="s">
        <v>38</v>
      </c>
      <c r="E17" s="18" t="s">
        <v>20</v>
      </c>
      <c r="F17" s="19">
        <v>12</v>
      </c>
      <c r="G17" s="19">
        <v>77.25</v>
      </c>
      <c r="H17" s="20">
        <f t="shared" si="0"/>
        <v>27.038</v>
      </c>
      <c r="I17" s="19">
        <v>82.5</v>
      </c>
      <c r="J17" s="20">
        <f t="shared" si="1"/>
        <v>16.5</v>
      </c>
      <c r="K17" s="19">
        <v>3</v>
      </c>
      <c r="L17" s="20">
        <v>86</v>
      </c>
      <c r="M17" s="20">
        <f t="shared" si="2"/>
        <v>38.7</v>
      </c>
      <c r="N17" s="20">
        <f t="shared" si="3"/>
        <v>82.238</v>
      </c>
      <c r="O17" s="19">
        <f t="shared" si="4"/>
        <v>13</v>
      </c>
      <c r="P17" s="19" t="s">
        <v>36</v>
      </c>
    </row>
    <row r="18" ht="32.1" customHeight="1" spans="1:16">
      <c r="A18" s="18">
        <v>3</v>
      </c>
      <c r="B18" s="22" t="s">
        <v>44</v>
      </c>
      <c r="C18" s="22" t="s">
        <v>45</v>
      </c>
      <c r="D18" s="22" t="s">
        <v>19</v>
      </c>
      <c r="E18" s="18" t="s">
        <v>20</v>
      </c>
      <c r="F18" s="19">
        <v>7</v>
      </c>
      <c r="G18" s="19">
        <v>76.75</v>
      </c>
      <c r="H18" s="20">
        <f t="shared" si="0"/>
        <v>26.863</v>
      </c>
      <c r="I18" s="19">
        <v>76.75</v>
      </c>
      <c r="J18" s="20">
        <f t="shared" si="1"/>
        <v>15.35</v>
      </c>
      <c r="K18" s="19">
        <v>5</v>
      </c>
      <c r="L18" s="20">
        <v>88.5</v>
      </c>
      <c r="M18" s="20">
        <f t="shared" si="2"/>
        <v>39.825</v>
      </c>
      <c r="N18" s="20">
        <f t="shared" si="3"/>
        <v>82.038</v>
      </c>
      <c r="O18" s="19">
        <f t="shared" si="4"/>
        <v>14</v>
      </c>
      <c r="P18" s="19" t="s">
        <v>36</v>
      </c>
    </row>
    <row r="19" ht="32.1" customHeight="1" spans="1:16">
      <c r="A19" s="18">
        <v>4</v>
      </c>
      <c r="B19" s="22" t="s">
        <v>46</v>
      </c>
      <c r="C19" s="22" t="s">
        <v>47</v>
      </c>
      <c r="D19" s="22" t="s">
        <v>19</v>
      </c>
      <c r="E19" s="18" t="s">
        <v>20</v>
      </c>
      <c r="F19" s="19">
        <v>11</v>
      </c>
      <c r="G19" s="19">
        <v>79</v>
      </c>
      <c r="H19" s="20">
        <f t="shared" si="0"/>
        <v>27.65</v>
      </c>
      <c r="I19" s="19">
        <v>78.75</v>
      </c>
      <c r="J19" s="20">
        <f t="shared" si="1"/>
        <v>15.75</v>
      </c>
      <c r="K19" s="19">
        <v>6</v>
      </c>
      <c r="L19" s="20">
        <v>83.5</v>
      </c>
      <c r="M19" s="20">
        <f t="shared" si="2"/>
        <v>37.575</v>
      </c>
      <c r="N19" s="20">
        <f t="shared" si="3"/>
        <v>80.975</v>
      </c>
      <c r="O19" s="19">
        <f t="shared" si="4"/>
        <v>15</v>
      </c>
      <c r="P19" s="19" t="s">
        <v>36</v>
      </c>
    </row>
    <row r="20" ht="32.1" customHeight="1" spans="1:16">
      <c r="A20" s="18">
        <v>7</v>
      </c>
      <c r="B20" s="18" t="s">
        <v>48</v>
      </c>
      <c r="C20" s="18" t="s">
        <v>49</v>
      </c>
      <c r="D20" s="18" t="s">
        <v>19</v>
      </c>
      <c r="E20" s="18" t="s">
        <v>20</v>
      </c>
      <c r="F20" s="19">
        <v>4</v>
      </c>
      <c r="G20" s="19">
        <v>83</v>
      </c>
      <c r="H20" s="20">
        <f t="shared" si="0"/>
        <v>29.05</v>
      </c>
      <c r="I20" s="19">
        <v>77</v>
      </c>
      <c r="J20" s="20">
        <f t="shared" si="1"/>
        <v>15.4</v>
      </c>
      <c r="K20" s="19">
        <v>8</v>
      </c>
      <c r="L20" s="20">
        <v>80.5</v>
      </c>
      <c r="M20" s="20">
        <f t="shared" si="2"/>
        <v>36.225</v>
      </c>
      <c r="N20" s="20">
        <f t="shared" si="3"/>
        <v>80.675</v>
      </c>
      <c r="O20" s="19">
        <f t="shared" si="4"/>
        <v>16</v>
      </c>
      <c r="P20" s="19"/>
    </row>
    <row r="21" ht="32.1" customHeight="1" spans="1:16">
      <c r="A21" s="18">
        <v>14</v>
      </c>
      <c r="B21" s="22" t="s">
        <v>50</v>
      </c>
      <c r="C21" s="22" t="s">
        <v>51</v>
      </c>
      <c r="D21" s="22" t="s">
        <v>19</v>
      </c>
      <c r="E21" s="18" t="s">
        <v>20</v>
      </c>
      <c r="F21" s="19">
        <v>9</v>
      </c>
      <c r="G21" s="19">
        <v>77</v>
      </c>
      <c r="H21" s="20">
        <f t="shared" si="0"/>
        <v>26.95</v>
      </c>
      <c r="I21" s="23">
        <v>81.5</v>
      </c>
      <c r="J21" s="20">
        <f t="shared" si="1"/>
        <v>16.3</v>
      </c>
      <c r="K21" s="23">
        <v>11</v>
      </c>
      <c r="L21" s="24">
        <v>82.5</v>
      </c>
      <c r="M21" s="20">
        <f t="shared" si="2"/>
        <v>37.125</v>
      </c>
      <c r="N21" s="20">
        <f t="shared" si="3"/>
        <v>80.375</v>
      </c>
      <c r="O21" s="19">
        <f t="shared" si="4"/>
        <v>17</v>
      </c>
      <c r="P21" s="19"/>
    </row>
    <row r="22" ht="32.1" customHeight="1" spans="1:16">
      <c r="A22" s="18">
        <v>20</v>
      </c>
      <c r="B22" s="18" t="s">
        <v>52</v>
      </c>
      <c r="C22" s="18" t="s">
        <v>53</v>
      </c>
      <c r="D22" s="18" t="s">
        <v>19</v>
      </c>
      <c r="E22" s="18" t="s">
        <v>20</v>
      </c>
      <c r="F22" s="19">
        <v>3</v>
      </c>
      <c r="G22" s="19">
        <v>81.5</v>
      </c>
      <c r="H22" s="20">
        <f t="shared" si="0"/>
        <v>28.525</v>
      </c>
      <c r="I22" s="19">
        <v>79.5</v>
      </c>
      <c r="J22" s="20">
        <f t="shared" si="1"/>
        <v>15.9</v>
      </c>
      <c r="K22" s="19">
        <v>9</v>
      </c>
      <c r="L22" s="20">
        <v>78</v>
      </c>
      <c r="M22" s="20">
        <f t="shared" si="2"/>
        <v>35.1</v>
      </c>
      <c r="N22" s="20">
        <f t="shared" si="3"/>
        <v>79.525</v>
      </c>
      <c r="O22" s="19">
        <f t="shared" si="4"/>
        <v>18</v>
      </c>
      <c r="P22" s="19"/>
    </row>
    <row r="23" s="2" customFormat="1" ht="32.1" customHeight="1" spans="1:16">
      <c r="A23" s="18">
        <v>9</v>
      </c>
      <c r="B23" s="18" t="s">
        <v>54</v>
      </c>
      <c r="C23" s="18" t="s">
        <v>55</v>
      </c>
      <c r="D23" s="18" t="s">
        <v>38</v>
      </c>
      <c r="E23" s="18" t="s">
        <v>20</v>
      </c>
      <c r="F23" s="19">
        <v>20</v>
      </c>
      <c r="G23" s="19">
        <v>77</v>
      </c>
      <c r="H23" s="20">
        <f t="shared" si="0"/>
        <v>26.95</v>
      </c>
      <c r="I23" s="19">
        <v>78</v>
      </c>
      <c r="J23" s="20">
        <f t="shared" si="1"/>
        <v>15.6</v>
      </c>
      <c r="K23" s="19">
        <v>1</v>
      </c>
      <c r="L23" s="20">
        <v>75</v>
      </c>
      <c r="M23" s="20">
        <f t="shared" si="2"/>
        <v>33.75</v>
      </c>
      <c r="N23" s="20">
        <f t="shared" si="3"/>
        <v>76.3</v>
      </c>
      <c r="O23" s="19">
        <f t="shared" si="4"/>
        <v>19</v>
      </c>
      <c r="P23" s="25"/>
    </row>
    <row r="24" ht="32.1" customHeight="1" spans="1:16">
      <c r="A24" s="18">
        <v>23</v>
      </c>
      <c r="B24" s="18" t="s">
        <v>56</v>
      </c>
      <c r="C24" s="18" t="s">
        <v>53</v>
      </c>
      <c r="D24" s="18" t="s">
        <v>19</v>
      </c>
      <c r="E24" s="18" t="s">
        <v>20</v>
      </c>
      <c r="F24" s="25">
        <v>14</v>
      </c>
      <c r="G24" s="25">
        <v>88</v>
      </c>
      <c r="H24" s="26">
        <f t="shared" si="0"/>
        <v>30.8</v>
      </c>
      <c r="I24" s="25">
        <v>86.75</v>
      </c>
      <c r="J24" s="26">
        <f t="shared" si="1"/>
        <v>17.35</v>
      </c>
      <c r="K24" s="25"/>
      <c r="L24" s="26"/>
      <c r="M24" s="26">
        <f t="shared" si="2"/>
        <v>0</v>
      </c>
      <c r="N24" s="26">
        <f t="shared" si="3"/>
        <v>48.15</v>
      </c>
      <c r="O24" s="25">
        <f t="shared" si="4"/>
        <v>20</v>
      </c>
      <c r="P24" s="19"/>
    </row>
    <row r="25" s="2" customFormat="1" ht="32.1" customHeight="1" spans="1:16">
      <c r="A25" s="18">
        <v>10</v>
      </c>
      <c r="B25" s="18" t="s">
        <v>57</v>
      </c>
      <c r="C25" s="18" t="s">
        <v>55</v>
      </c>
      <c r="D25" s="18" t="s">
        <v>19</v>
      </c>
      <c r="E25" s="18" t="s">
        <v>20</v>
      </c>
      <c r="F25" s="25"/>
      <c r="G25" s="25"/>
      <c r="H25" s="26">
        <f t="shared" si="0"/>
        <v>0</v>
      </c>
      <c r="I25" s="25"/>
      <c r="J25" s="26">
        <f t="shared" si="1"/>
        <v>0</v>
      </c>
      <c r="K25" s="25"/>
      <c r="L25" s="26"/>
      <c r="M25" s="26">
        <f t="shared" si="2"/>
        <v>0</v>
      </c>
      <c r="N25" s="26">
        <f t="shared" si="3"/>
        <v>0</v>
      </c>
      <c r="O25" s="25">
        <f t="shared" si="4"/>
        <v>21</v>
      </c>
      <c r="P25" s="25"/>
    </row>
    <row r="26" s="2" customFormat="1" ht="32.1" customHeight="1" spans="1:16">
      <c r="A26" s="18">
        <v>11</v>
      </c>
      <c r="B26" s="18" t="s">
        <v>58</v>
      </c>
      <c r="C26" s="18" t="s">
        <v>59</v>
      </c>
      <c r="D26" s="18" t="s">
        <v>19</v>
      </c>
      <c r="E26" s="18" t="s">
        <v>20</v>
      </c>
      <c r="F26" s="25"/>
      <c r="G26" s="25"/>
      <c r="H26" s="26">
        <f t="shared" si="0"/>
        <v>0</v>
      </c>
      <c r="I26" s="25"/>
      <c r="J26" s="26">
        <f t="shared" si="1"/>
        <v>0</v>
      </c>
      <c r="K26" s="25"/>
      <c r="L26" s="26"/>
      <c r="M26" s="26">
        <f t="shared" si="2"/>
        <v>0</v>
      </c>
      <c r="N26" s="26">
        <f t="shared" si="3"/>
        <v>0</v>
      </c>
      <c r="O26" s="25">
        <f t="shared" si="4"/>
        <v>21</v>
      </c>
      <c r="P26" s="25"/>
    </row>
    <row r="27" s="2" customFormat="1" ht="32.1" customHeight="1" spans="1:16">
      <c r="A27" s="18">
        <v>19</v>
      </c>
      <c r="B27" s="18" t="s">
        <v>60</v>
      </c>
      <c r="C27" s="18" t="s">
        <v>53</v>
      </c>
      <c r="D27" s="18" t="s">
        <v>19</v>
      </c>
      <c r="E27" s="18" t="s">
        <v>20</v>
      </c>
      <c r="F27" s="25"/>
      <c r="G27" s="25"/>
      <c r="H27" s="26">
        <f t="shared" si="0"/>
        <v>0</v>
      </c>
      <c r="I27" s="25"/>
      <c r="J27" s="26">
        <f t="shared" si="1"/>
        <v>0</v>
      </c>
      <c r="K27" s="25"/>
      <c r="L27" s="26"/>
      <c r="M27" s="26">
        <f t="shared" si="2"/>
        <v>0</v>
      </c>
      <c r="N27" s="26">
        <f t="shared" si="3"/>
        <v>0</v>
      </c>
      <c r="O27" s="25">
        <f t="shared" si="4"/>
        <v>21</v>
      </c>
      <c r="P27" s="25"/>
    </row>
    <row r="28" ht="32.1" customHeight="1" spans="1:16">
      <c r="A28" s="18">
        <v>21</v>
      </c>
      <c r="B28" s="18" t="s">
        <v>61</v>
      </c>
      <c r="C28" s="18" t="s">
        <v>53</v>
      </c>
      <c r="D28" s="18" t="s">
        <v>19</v>
      </c>
      <c r="E28" s="18" t="s">
        <v>20</v>
      </c>
      <c r="F28" s="25"/>
      <c r="G28" s="25"/>
      <c r="H28" s="26">
        <f t="shared" si="0"/>
        <v>0</v>
      </c>
      <c r="I28" s="25"/>
      <c r="J28" s="26">
        <f t="shared" si="1"/>
        <v>0</v>
      </c>
      <c r="K28" s="25"/>
      <c r="L28" s="26"/>
      <c r="M28" s="26">
        <f t="shared" si="2"/>
        <v>0</v>
      </c>
      <c r="N28" s="26">
        <f t="shared" si="3"/>
        <v>0</v>
      </c>
      <c r="O28" s="25">
        <f t="shared" si="4"/>
        <v>21</v>
      </c>
      <c r="P28" s="19"/>
    </row>
    <row r="29" ht="32.1" customHeight="1" spans="1:16">
      <c r="A29" s="27">
        <v>22</v>
      </c>
      <c r="B29" s="27" t="s">
        <v>62</v>
      </c>
      <c r="C29" s="27" t="s">
        <v>53</v>
      </c>
      <c r="D29" s="27" t="s">
        <v>38</v>
      </c>
      <c r="E29" s="18" t="s">
        <v>20</v>
      </c>
      <c r="F29" s="25"/>
      <c r="G29" s="25"/>
      <c r="H29" s="26">
        <f t="shared" si="0"/>
        <v>0</v>
      </c>
      <c r="I29" s="25"/>
      <c r="J29" s="26">
        <f t="shared" si="1"/>
        <v>0</v>
      </c>
      <c r="K29" s="25"/>
      <c r="L29" s="26"/>
      <c r="M29" s="26">
        <f t="shared" si="2"/>
        <v>0</v>
      </c>
      <c r="N29" s="26">
        <f t="shared" si="3"/>
        <v>0</v>
      </c>
      <c r="O29" s="25">
        <f t="shared" si="4"/>
        <v>21</v>
      </c>
      <c r="P29" s="19"/>
    </row>
    <row r="30" ht="32.1" customHeight="1" spans="1:16">
      <c r="A30" s="18">
        <v>10</v>
      </c>
      <c r="B30" s="18" t="s">
        <v>63</v>
      </c>
      <c r="C30" s="18" t="s">
        <v>55</v>
      </c>
      <c r="D30" s="18" t="s">
        <v>19</v>
      </c>
      <c r="E30" s="18" t="s">
        <v>64</v>
      </c>
      <c r="F30" s="19">
        <v>12</v>
      </c>
      <c r="G30" s="19">
        <v>93.5</v>
      </c>
      <c r="H30" s="20">
        <f t="shared" si="0"/>
        <v>32.725</v>
      </c>
      <c r="I30" s="19">
        <v>86.25</v>
      </c>
      <c r="J30" s="20">
        <f t="shared" si="1"/>
        <v>17.25</v>
      </c>
      <c r="K30" s="19">
        <v>20</v>
      </c>
      <c r="L30" s="19">
        <v>89.667</v>
      </c>
      <c r="M30" s="20">
        <f t="shared" si="2"/>
        <v>40.35</v>
      </c>
      <c r="N30" s="20">
        <f t="shared" si="3"/>
        <v>90.325</v>
      </c>
      <c r="O30" s="19">
        <f t="shared" ref="O30:O56" si="5">RANK(N30,N$30:N$56)</f>
        <v>1</v>
      </c>
      <c r="P30" s="19" t="s">
        <v>21</v>
      </c>
    </row>
    <row r="31" ht="32.1" customHeight="1" spans="1:16">
      <c r="A31" s="18">
        <v>9</v>
      </c>
      <c r="B31" s="18" t="s">
        <v>65</v>
      </c>
      <c r="C31" s="18" t="s">
        <v>43</v>
      </c>
      <c r="D31" s="18" t="s">
        <v>38</v>
      </c>
      <c r="E31" s="18" t="s">
        <v>64</v>
      </c>
      <c r="F31" s="19">
        <v>16</v>
      </c>
      <c r="G31" s="19">
        <v>84</v>
      </c>
      <c r="H31" s="20">
        <f t="shared" si="0"/>
        <v>29.4</v>
      </c>
      <c r="I31" s="19">
        <v>92</v>
      </c>
      <c r="J31" s="20">
        <f t="shared" si="1"/>
        <v>18.4</v>
      </c>
      <c r="K31" s="19">
        <v>12</v>
      </c>
      <c r="L31" s="19">
        <v>86</v>
      </c>
      <c r="M31" s="20">
        <f t="shared" si="2"/>
        <v>38.7</v>
      </c>
      <c r="N31" s="20">
        <f t="shared" si="3"/>
        <v>86.5</v>
      </c>
      <c r="O31" s="19">
        <f t="shared" si="5"/>
        <v>2</v>
      </c>
      <c r="P31" s="19" t="s">
        <v>21</v>
      </c>
    </row>
    <row r="32" ht="32.1" customHeight="1" spans="1:16">
      <c r="A32" s="18">
        <v>15</v>
      </c>
      <c r="B32" s="22" t="s">
        <v>66</v>
      </c>
      <c r="C32" s="22" t="s">
        <v>25</v>
      </c>
      <c r="D32" s="22" t="s">
        <v>19</v>
      </c>
      <c r="E32" s="18" t="s">
        <v>64</v>
      </c>
      <c r="F32" s="19">
        <v>7</v>
      </c>
      <c r="G32" s="19">
        <v>86.25</v>
      </c>
      <c r="H32" s="20">
        <f t="shared" si="0"/>
        <v>30.188</v>
      </c>
      <c r="I32" s="19">
        <v>91.5</v>
      </c>
      <c r="J32" s="20">
        <f t="shared" si="1"/>
        <v>18.3</v>
      </c>
      <c r="K32" s="19">
        <v>11</v>
      </c>
      <c r="L32" s="19">
        <v>78.25</v>
      </c>
      <c r="M32" s="20">
        <f t="shared" si="2"/>
        <v>35.213</v>
      </c>
      <c r="N32" s="20">
        <f t="shared" si="3"/>
        <v>83.701</v>
      </c>
      <c r="O32" s="19">
        <f t="shared" si="5"/>
        <v>3</v>
      </c>
      <c r="P32" s="19" t="s">
        <v>21</v>
      </c>
    </row>
    <row r="33" ht="32.1" customHeight="1" spans="1:16">
      <c r="A33" s="18">
        <v>14</v>
      </c>
      <c r="B33" s="22" t="s">
        <v>67</v>
      </c>
      <c r="C33" s="22" t="s">
        <v>68</v>
      </c>
      <c r="D33" s="22" t="s">
        <v>19</v>
      </c>
      <c r="E33" s="18" t="s">
        <v>64</v>
      </c>
      <c r="F33" s="19">
        <v>21</v>
      </c>
      <c r="G33" s="19">
        <v>91.5</v>
      </c>
      <c r="H33" s="20">
        <f t="shared" si="0"/>
        <v>32.025</v>
      </c>
      <c r="I33" s="19">
        <v>83.25</v>
      </c>
      <c r="J33" s="20">
        <f t="shared" si="1"/>
        <v>16.65</v>
      </c>
      <c r="K33" s="19">
        <v>2</v>
      </c>
      <c r="L33" s="19">
        <v>77.5</v>
      </c>
      <c r="M33" s="20">
        <f t="shared" si="2"/>
        <v>34.875</v>
      </c>
      <c r="N33" s="20">
        <f t="shared" si="3"/>
        <v>83.55</v>
      </c>
      <c r="O33" s="19">
        <f t="shared" si="5"/>
        <v>4</v>
      </c>
      <c r="P33" s="19" t="s">
        <v>28</v>
      </c>
    </row>
    <row r="34" ht="32.1" customHeight="1" spans="1:16">
      <c r="A34" s="18">
        <v>18</v>
      </c>
      <c r="B34" s="22" t="s">
        <v>69</v>
      </c>
      <c r="C34" s="22" t="s">
        <v>25</v>
      </c>
      <c r="D34" s="22" t="s">
        <v>38</v>
      </c>
      <c r="E34" s="18" t="s">
        <v>64</v>
      </c>
      <c r="F34" s="19">
        <v>6</v>
      </c>
      <c r="G34" s="19">
        <v>78</v>
      </c>
      <c r="H34" s="20">
        <f t="shared" si="0"/>
        <v>27.3</v>
      </c>
      <c r="I34" s="19">
        <v>76.675</v>
      </c>
      <c r="J34" s="20">
        <f t="shared" si="1"/>
        <v>15.335</v>
      </c>
      <c r="K34" s="19">
        <v>21</v>
      </c>
      <c r="L34" s="19">
        <v>90.5</v>
      </c>
      <c r="M34" s="20">
        <f t="shared" si="2"/>
        <v>40.725</v>
      </c>
      <c r="N34" s="20">
        <f t="shared" si="3"/>
        <v>83.36</v>
      </c>
      <c r="O34" s="19">
        <f t="shared" si="5"/>
        <v>5</v>
      </c>
      <c r="P34" s="19" t="s">
        <v>28</v>
      </c>
    </row>
    <row r="35" ht="32.1" customHeight="1" spans="1:16">
      <c r="A35" s="18">
        <v>8</v>
      </c>
      <c r="B35" s="18" t="s">
        <v>70</v>
      </c>
      <c r="C35" s="18" t="s">
        <v>49</v>
      </c>
      <c r="D35" s="18" t="s">
        <v>38</v>
      </c>
      <c r="E35" s="18" t="s">
        <v>64</v>
      </c>
      <c r="F35" s="19">
        <v>17</v>
      </c>
      <c r="G35" s="19">
        <v>87</v>
      </c>
      <c r="H35" s="20">
        <f t="shared" si="0"/>
        <v>30.45</v>
      </c>
      <c r="I35" s="19">
        <v>74.75</v>
      </c>
      <c r="J35" s="20">
        <f t="shared" si="1"/>
        <v>14.95</v>
      </c>
      <c r="K35" s="19">
        <v>6</v>
      </c>
      <c r="L35" s="19">
        <v>82.667</v>
      </c>
      <c r="M35" s="20">
        <f t="shared" si="2"/>
        <v>37.2</v>
      </c>
      <c r="N35" s="20">
        <f t="shared" si="3"/>
        <v>82.6</v>
      </c>
      <c r="O35" s="19">
        <f t="shared" si="5"/>
        <v>6</v>
      </c>
      <c r="P35" s="19" t="s">
        <v>28</v>
      </c>
    </row>
    <row r="36" ht="32.1" customHeight="1" spans="1:16">
      <c r="A36" s="18">
        <v>11</v>
      </c>
      <c r="B36" s="18" t="s">
        <v>71</v>
      </c>
      <c r="C36" s="18" t="s">
        <v>55</v>
      </c>
      <c r="D36" s="18" t="s">
        <v>38</v>
      </c>
      <c r="E36" s="18" t="s">
        <v>64</v>
      </c>
      <c r="F36" s="19">
        <v>11</v>
      </c>
      <c r="G36" s="19">
        <v>75.5</v>
      </c>
      <c r="H36" s="20">
        <f t="shared" si="0"/>
        <v>26.425</v>
      </c>
      <c r="I36" s="19">
        <v>85.5</v>
      </c>
      <c r="J36" s="20">
        <f t="shared" si="1"/>
        <v>17.1</v>
      </c>
      <c r="K36" s="19">
        <v>25</v>
      </c>
      <c r="L36" s="19">
        <v>85.667</v>
      </c>
      <c r="M36" s="20">
        <f t="shared" si="2"/>
        <v>38.55</v>
      </c>
      <c r="N36" s="20">
        <f t="shared" si="3"/>
        <v>82.075</v>
      </c>
      <c r="O36" s="19">
        <f t="shared" si="5"/>
        <v>7</v>
      </c>
      <c r="P36" s="19" t="s">
        <v>28</v>
      </c>
    </row>
    <row r="37" ht="32.1" customHeight="1" spans="1:16">
      <c r="A37" s="18">
        <v>2</v>
      </c>
      <c r="B37" s="18" t="s">
        <v>72</v>
      </c>
      <c r="C37" s="18" t="s">
        <v>27</v>
      </c>
      <c r="D37" s="18" t="s">
        <v>19</v>
      </c>
      <c r="E37" s="18" t="s">
        <v>64</v>
      </c>
      <c r="F37" s="19">
        <v>9</v>
      </c>
      <c r="G37" s="19">
        <v>75.5</v>
      </c>
      <c r="H37" s="20">
        <f t="shared" si="0"/>
        <v>26.425</v>
      </c>
      <c r="I37" s="19">
        <v>75.75</v>
      </c>
      <c r="J37" s="20">
        <f t="shared" si="1"/>
        <v>15.15</v>
      </c>
      <c r="K37" s="19">
        <v>9</v>
      </c>
      <c r="L37" s="19">
        <v>87</v>
      </c>
      <c r="M37" s="20">
        <f t="shared" si="2"/>
        <v>39.15</v>
      </c>
      <c r="N37" s="20">
        <f t="shared" si="3"/>
        <v>80.725</v>
      </c>
      <c r="O37" s="19">
        <f t="shared" si="5"/>
        <v>8</v>
      </c>
      <c r="P37" s="19" t="s">
        <v>28</v>
      </c>
    </row>
    <row r="38" ht="32.1" customHeight="1" spans="1:16">
      <c r="A38" s="18">
        <v>17</v>
      </c>
      <c r="B38" s="22" t="s">
        <v>73</v>
      </c>
      <c r="C38" s="22" t="s">
        <v>25</v>
      </c>
      <c r="D38" s="22" t="s">
        <v>38</v>
      </c>
      <c r="E38" s="18" t="s">
        <v>64</v>
      </c>
      <c r="F38" s="19">
        <v>1</v>
      </c>
      <c r="G38" s="19">
        <v>84</v>
      </c>
      <c r="H38" s="20">
        <f t="shared" si="0"/>
        <v>29.4</v>
      </c>
      <c r="I38" s="19">
        <v>74.925</v>
      </c>
      <c r="J38" s="20">
        <f t="shared" si="1"/>
        <v>14.985</v>
      </c>
      <c r="K38" s="19">
        <v>22</v>
      </c>
      <c r="L38" s="19">
        <v>80.75</v>
      </c>
      <c r="M38" s="20">
        <f t="shared" si="2"/>
        <v>36.338</v>
      </c>
      <c r="N38" s="20">
        <f t="shared" si="3"/>
        <v>80.723</v>
      </c>
      <c r="O38" s="19">
        <f t="shared" si="5"/>
        <v>9</v>
      </c>
      <c r="P38" s="19" t="s">
        <v>28</v>
      </c>
    </row>
    <row r="39" ht="32.1" customHeight="1" spans="1:16">
      <c r="A39" s="18">
        <v>4</v>
      </c>
      <c r="B39" s="22" t="s">
        <v>74</v>
      </c>
      <c r="C39" s="22" t="s">
        <v>75</v>
      </c>
      <c r="D39" s="22" t="s">
        <v>19</v>
      </c>
      <c r="E39" s="18" t="s">
        <v>64</v>
      </c>
      <c r="F39" s="19">
        <v>22</v>
      </c>
      <c r="G39" s="19">
        <v>92.25</v>
      </c>
      <c r="H39" s="20">
        <f t="shared" si="0"/>
        <v>32.288</v>
      </c>
      <c r="I39" s="19">
        <v>66.75</v>
      </c>
      <c r="J39" s="20">
        <f t="shared" si="1"/>
        <v>13.35</v>
      </c>
      <c r="K39" s="19">
        <v>24</v>
      </c>
      <c r="L39" s="19">
        <v>74.5</v>
      </c>
      <c r="M39" s="20">
        <f t="shared" si="2"/>
        <v>33.525</v>
      </c>
      <c r="N39" s="20">
        <f t="shared" si="3"/>
        <v>79.163</v>
      </c>
      <c r="O39" s="19">
        <f t="shared" si="5"/>
        <v>10</v>
      </c>
      <c r="P39" s="19" t="s">
        <v>36</v>
      </c>
    </row>
    <row r="40" ht="32.1" customHeight="1" spans="1:16">
      <c r="A40" s="18">
        <v>25</v>
      </c>
      <c r="B40" s="18" t="s">
        <v>76</v>
      </c>
      <c r="C40" s="18" t="s">
        <v>53</v>
      </c>
      <c r="D40" s="18" t="s">
        <v>19</v>
      </c>
      <c r="E40" s="18" t="s">
        <v>64</v>
      </c>
      <c r="F40" s="19">
        <v>3</v>
      </c>
      <c r="G40" s="19">
        <v>76.5</v>
      </c>
      <c r="H40" s="20">
        <f t="shared" si="0"/>
        <v>26.775</v>
      </c>
      <c r="I40" s="19">
        <v>74.65</v>
      </c>
      <c r="J40" s="20">
        <f t="shared" si="1"/>
        <v>14.93</v>
      </c>
      <c r="K40" s="19">
        <v>3</v>
      </c>
      <c r="L40" s="19">
        <v>82.5</v>
      </c>
      <c r="M40" s="20">
        <f t="shared" si="2"/>
        <v>37.125</v>
      </c>
      <c r="N40" s="20">
        <f t="shared" si="3"/>
        <v>78.83</v>
      </c>
      <c r="O40" s="19">
        <f t="shared" si="5"/>
        <v>11</v>
      </c>
      <c r="P40" s="19" t="s">
        <v>36</v>
      </c>
    </row>
    <row r="41" ht="32.1" customHeight="1" spans="1:16">
      <c r="A41" s="18">
        <v>26</v>
      </c>
      <c r="B41" s="18" t="s">
        <v>77</v>
      </c>
      <c r="C41" s="18" t="s">
        <v>18</v>
      </c>
      <c r="D41" s="18" t="s">
        <v>19</v>
      </c>
      <c r="E41" s="18" t="s">
        <v>64</v>
      </c>
      <c r="F41" s="19">
        <v>8</v>
      </c>
      <c r="G41" s="19">
        <v>84.5</v>
      </c>
      <c r="H41" s="20">
        <f t="shared" si="0"/>
        <v>29.575</v>
      </c>
      <c r="I41" s="19">
        <v>75.5</v>
      </c>
      <c r="J41" s="20">
        <f t="shared" si="1"/>
        <v>15.1</v>
      </c>
      <c r="K41" s="19">
        <v>16</v>
      </c>
      <c r="L41" s="19">
        <v>74.333</v>
      </c>
      <c r="M41" s="20">
        <f t="shared" si="2"/>
        <v>33.45</v>
      </c>
      <c r="N41" s="20">
        <f t="shared" si="3"/>
        <v>78.125</v>
      </c>
      <c r="O41" s="19">
        <f t="shared" si="5"/>
        <v>12</v>
      </c>
      <c r="P41" s="19" t="s">
        <v>36</v>
      </c>
    </row>
    <row r="42" ht="32.1" customHeight="1" spans="1:16">
      <c r="A42" s="18">
        <v>5</v>
      </c>
      <c r="B42" s="21" t="s">
        <v>78</v>
      </c>
      <c r="C42" s="21" t="s">
        <v>23</v>
      </c>
      <c r="D42" s="21" t="s">
        <v>19</v>
      </c>
      <c r="E42" s="18" t="s">
        <v>64</v>
      </c>
      <c r="F42" s="19">
        <v>19</v>
      </c>
      <c r="G42" s="19">
        <v>84.75</v>
      </c>
      <c r="H42" s="20">
        <f t="shared" si="0"/>
        <v>29.663</v>
      </c>
      <c r="I42" s="19">
        <v>75.5</v>
      </c>
      <c r="J42" s="20">
        <f t="shared" si="1"/>
        <v>15.1</v>
      </c>
      <c r="K42" s="19">
        <v>13</v>
      </c>
      <c r="L42" s="19">
        <v>71.5</v>
      </c>
      <c r="M42" s="20">
        <f t="shared" si="2"/>
        <v>32.175</v>
      </c>
      <c r="N42" s="20">
        <f t="shared" si="3"/>
        <v>76.938</v>
      </c>
      <c r="O42" s="19">
        <f t="shared" si="5"/>
        <v>13</v>
      </c>
      <c r="P42" s="19" t="s">
        <v>36</v>
      </c>
    </row>
    <row r="43" ht="32.1" customHeight="1" spans="1:16">
      <c r="A43" s="18">
        <v>12</v>
      </c>
      <c r="B43" s="22" t="s">
        <v>79</v>
      </c>
      <c r="C43" s="22" t="s">
        <v>80</v>
      </c>
      <c r="D43" s="22" t="s">
        <v>19</v>
      </c>
      <c r="E43" s="18" t="s">
        <v>64</v>
      </c>
      <c r="F43" s="19">
        <v>18</v>
      </c>
      <c r="G43" s="19">
        <v>65.75</v>
      </c>
      <c r="H43" s="20">
        <f t="shared" si="0"/>
        <v>23.013</v>
      </c>
      <c r="I43" s="19">
        <v>93</v>
      </c>
      <c r="J43" s="20">
        <f t="shared" si="1"/>
        <v>18.6</v>
      </c>
      <c r="K43" s="19">
        <v>18</v>
      </c>
      <c r="L43" s="19">
        <v>77.25</v>
      </c>
      <c r="M43" s="20">
        <f t="shared" si="2"/>
        <v>34.763</v>
      </c>
      <c r="N43" s="20">
        <f t="shared" si="3"/>
        <v>76.376</v>
      </c>
      <c r="O43" s="19">
        <f t="shared" si="5"/>
        <v>14</v>
      </c>
      <c r="P43" s="19" t="s">
        <v>36</v>
      </c>
    </row>
    <row r="44" ht="32.1" customHeight="1" spans="1:16">
      <c r="A44" s="18">
        <v>6</v>
      </c>
      <c r="B44" s="21" t="s">
        <v>81</v>
      </c>
      <c r="C44" s="21" t="s">
        <v>41</v>
      </c>
      <c r="D44" s="21" t="s">
        <v>38</v>
      </c>
      <c r="E44" s="18" t="s">
        <v>64</v>
      </c>
      <c r="F44" s="19">
        <v>26</v>
      </c>
      <c r="G44" s="19">
        <v>86</v>
      </c>
      <c r="H44" s="20">
        <f t="shared" si="0"/>
        <v>30.1</v>
      </c>
      <c r="I44" s="19">
        <v>63.5</v>
      </c>
      <c r="J44" s="20">
        <f t="shared" si="1"/>
        <v>12.7</v>
      </c>
      <c r="K44" s="19">
        <v>1</v>
      </c>
      <c r="L44" s="19">
        <v>74</v>
      </c>
      <c r="M44" s="20">
        <f t="shared" si="2"/>
        <v>33.3</v>
      </c>
      <c r="N44" s="20">
        <f t="shared" si="3"/>
        <v>76.1</v>
      </c>
      <c r="O44" s="19">
        <f t="shared" si="5"/>
        <v>15</v>
      </c>
      <c r="P44" s="19" t="s">
        <v>36</v>
      </c>
    </row>
    <row r="45" ht="32.1" customHeight="1" spans="1:16">
      <c r="A45" s="18">
        <v>24</v>
      </c>
      <c r="B45" s="18" t="s">
        <v>82</v>
      </c>
      <c r="C45" s="18" t="s">
        <v>53</v>
      </c>
      <c r="D45" s="18" t="s">
        <v>19</v>
      </c>
      <c r="E45" s="18" t="s">
        <v>64</v>
      </c>
      <c r="F45" s="19">
        <v>10</v>
      </c>
      <c r="G45" s="19">
        <v>66.75</v>
      </c>
      <c r="H45" s="20">
        <f t="shared" si="0"/>
        <v>23.363</v>
      </c>
      <c r="I45" s="19">
        <v>75.5</v>
      </c>
      <c r="J45" s="20">
        <f t="shared" si="1"/>
        <v>15.1</v>
      </c>
      <c r="K45" s="19">
        <v>8</v>
      </c>
      <c r="L45" s="19">
        <v>81.25</v>
      </c>
      <c r="M45" s="20">
        <f t="shared" si="2"/>
        <v>36.563</v>
      </c>
      <c r="N45" s="20">
        <f t="shared" si="3"/>
        <v>75.026</v>
      </c>
      <c r="O45" s="19">
        <f t="shared" si="5"/>
        <v>16</v>
      </c>
      <c r="P45" s="19" t="s">
        <v>36</v>
      </c>
    </row>
    <row r="46" ht="32.1" customHeight="1" spans="1:16">
      <c r="A46" s="18">
        <v>27</v>
      </c>
      <c r="B46" s="18" t="s">
        <v>83</v>
      </c>
      <c r="C46" s="18" t="s">
        <v>18</v>
      </c>
      <c r="D46" s="18" t="s">
        <v>19</v>
      </c>
      <c r="E46" s="18" t="s">
        <v>64</v>
      </c>
      <c r="F46" s="19">
        <v>5</v>
      </c>
      <c r="G46" s="19">
        <v>67.5</v>
      </c>
      <c r="H46" s="20">
        <f t="shared" si="0"/>
        <v>23.625</v>
      </c>
      <c r="I46" s="19">
        <v>86.5</v>
      </c>
      <c r="J46" s="20">
        <f t="shared" si="1"/>
        <v>17.3</v>
      </c>
      <c r="K46" s="19">
        <v>23</v>
      </c>
      <c r="L46" s="19">
        <v>75.333</v>
      </c>
      <c r="M46" s="20">
        <f t="shared" si="2"/>
        <v>33.9</v>
      </c>
      <c r="N46" s="20">
        <f t="shared" si="3"/>
        <v>74.825</v>
      </c>
      <c r="O46" s="19">
        <f t="shared" si="5"/>
        <v>17</v>
      </c>
      <c r="P46" s="19" t="s">
        <v>36</v>
      </c>
    </row>
    <row r="47" ht="32.1" customHeight="1" spans="1:16">
      <c r="A47" s="18">
        <v>13</v>
      </c>
      <c r="B47" s="22" t="s">
        <v>84</v>
      </c>
      <c r="C47" s="22" t="s">
        <v>51</v>
      </c>
      <c r="D47" s="22" t="s">
        <v>19</v>
      </c>
      <c r="E47" s="18" t="s">
        <v>64</v>
      </c>
      <c r="F47" s="19">
        <v>24</v>
      </c>
      <c r="G47" s="19">
        <v>77</v>
      </c>
      <c r="H47" s="20">
        <f t="shared" si="0"/>
        <v>26.95</v>
      </c>
      <c r="I47" s="19">
        <v>65.25</v>
      </c>
      <c r="J47" s="20">
        <f t="shared" si="1"/>
        <v>13.05</v>
      </c>
      <c r="K47" s="19">
        <v>26</v>
      </c>
      <c r="L47" s="19">
        <v>77</v>
      </c>
      <c r="M47" s="20">
        <f t="shared" si="2"/>
        <v>34.65</v>
      </c>
      <c r="N47" s="20">
        <f t="shared" si="3"/>
        <v>74.65</v>
      </c>
      <c r="O47" s="19">
        <f t="shared" si="5"/>
        <v>18</v>
      </c>
      <c r="P47" s="19"/>
    </row>
    <row r="48" ht="32.1" customHeight="1" spans="1:16">
      <c r="A48" s="18">
        <v>16</v>
      </c>
      <c r="B48" s="22" t="s">
        <v>85</v>
      </c>
      <c r="C48" s="22" t="s">
        <v>25</v>
      </c>
      <c r="D48" s="22" t="s">
        <v>38</v>
      </c>
      <c r="E48" s="18" t="s">
        <v>64</v>
      </c>
      <c r="F48" s="19">
        <v>15</v>
      </c>
      <c r="G48" s="19">
        <v>73.125</v>
      </c>
      <c r="H48" s="20">
        <f t="shared" si="0"/>
        <v>25.594</v>
      </c>
      <c r="I48" s="19">
        <v>74.5</v>
      </c>
      <c r="J48" s="20">
        <f t="shared" si="1"/>
        <v>14.9</v>
      </c>
      <c r="K48" s="19">
        <v>7</v>
      </c>
      <c r="L48" s="19">
        <v>74.75</v>
      </c>
      <c r="M48" s="20">
        <f t="shared" si="2"/>
        <v>33.638</v>
      </c>
      <c r="N48" s="20">
        <f t="shared" si="3"/>
        <v>74.132</v>
      </c>
      <c r="O48" s="19">
        <f t="shared" si="5"/>
        <v>19</v>
      </c>
      <c r="P48" s="19"/>
    </row>
    <row r="49" s="2" customFormat="1" ht="32.1" customHeight="1" spans="1:16">
      <c r="A49" s="18">
        <v>1</v>
      </c>
      <c r="B49" s="18" t="s">
        <v>86</v>
      </c>
      <c r="C49" s="18" t="s">
        <v>27</v>
      </c>
      <c r="D49" s="18" t="s">
        <v>19</v>
      </c>
      <c r="E49" s="18" t="s">
        <v>64</v>
      </c>
      <c r="F49" s="19">
        <v>4</v>
      </c>
      <c r="G49" s="19">
        <v>74.875</v>
      </c>
      <c r="H49" s="20">
        <f t="shared" si="0"/>
        <v>26.206</v>
      </c>
      <c r="I49" s="19">
        <v>75.65</v>
      </c>
      <c r="J49" s="20">
        <f t="shared" si="1"/>
        <v>15.13</v>
      </c>
      <c r="K49" s="19">
        <v>14</v>
      </c>
      <c r="L49" s="19">
        <v>71.75</v>
      </c>
      <c r="M49" s="20">
        <f t="shared" si="2"/>
        <v>32.288</v>
      </c>
      <c r="N49" s="20">
        <f t="shared" si="3"/>
        <v>73.624</v>
      </c>
      <c r="O49" s="19">
        <f t="shared" si="5"/>
        <v>20</v>
      </c>
      <c r="P49" s="25"/>
    </row>
    <row r="50" s="2" customFormat="1" ht="32.1" customHeight="1" spans="1:16">
      <c r="A50" s="18">
        <v>19</v>
      </c>
      <c r="B50" s="22" t="s">
        <v>87</v>
      </c>
      <c r="C50" s="22" t="s">
        <v>25</v>
      </c>
      <c r="D50" s="22" t="s">
        <v>19</v>
      </c>
      <c r="E50" s="18" t="s">
        <v>64</v>
      </c>
      <c r="F50" s="19">
        <v>14</v>
      </c>
      <c r="G50" s="19">
        <v>66.75</v>
      </c>
      <c r="H50" s="20">
        <f t="shared" si="0"/>
        <v>23.363</v>
      </c>
      <c r="I50" s="19">
        <v>65.75</v>
      </c>
      <c r="J50" s="20">
        <f t="shared" si="1"/>
        <v>13.15</v>
      </c>
      <c r="K50" s="19">
        <v>19</v>
      </c>
      <c r="L50" s="19">
        <v>79.25</v>
      </c>
      <c r="M50" s="20">
        <f t="shared" si="2"/>
        <v>35.663</v>
      </c>
      <c r="N50" s="20">
        <f t="shared" si="3"/>
        <v>72.176</v>
      </c>
      <c r="O50" s="19">
        <f t="shared" si="5"/>
        <v>21</v>
      </c>
      <c r="P50" s="25"/>
    </row>
    <row r="51" s="2" customFormat="1" ht="32.1" customHeight="1" spans="1:16">
      <c r="A51" s="18">
        <v>3</v>
      </c>
      <c r="B51" s="22" t="s">
        <v>88</v>
      </c>
      <c r="C51" s="22" t="s">
        <v>47</v>
      </c>
      <c r="D51" s="22" t="s">
        <v>19</v>
      </c>
      <c r="E51" s="18" t="s">
        <v>64</v>
      </c>
      <c r="F51" s="19">
        <v>13</v>
      </c>
      <c r="G51" s="19">
        <v>65.875</v>
      </c>
      <c r="H51" s="20">
        <f t="shared" si="0"/>
        <v>23.056</v>
      </c>
      <c r="I51" s="19">
        <v>82</v>
      </c>
      <c r="J51" s="20">
        <f t="shared" si="1"/>
        <v>16.4</v>
      </c>
      <c r="K51" s="19">
        <v>15</v>
      </c>
      <c r="L51" s="19">
        <v>71.5</v>
      </c>
      <c r="M51" s="20">
        <f t="shared" si="2"/>
        <v>32.175</v>
      </c>
      <c r="N51" s="20">
        <f t="shared" si="3"/>
        <v>71.631</v>
      </c>
      <c r="O51" s="19">
        <f t="shared" si="5"/>
        <v>22</v>
      </c>
      <c r="P51" s="25"/>
    </row>
    <row r="52" s="2" customFormat="1" ht="32.1" customHeight="1" spans="1:16">
      <c r="A52" s="18">
        <v>7</v>
      </c>
      <c r="B52" s="21" t="s">
        <v>89</v>
      </c>
      <c r="C52" s="21" t="s">
        <v>23</v>
      </c>
      <c r="D52" s="21" t="s">
        <v>38</v>
      </c>
      <c r="E52" s="18" t="s">
        <v>64</v>
      </c>
      <c r="F52" s="19">
        <v>23</v>
      </c>
      <c r="G52" s="19">
        <v>64.5</v>
      </c>
      <c r="H52" s="20">
        <f t="shared" si="0"/>
        <v>22.575</v>
      </c>
      <c r="I52" s="19">
        <v>63.5</v>
      </c>
      <c r="J52" s="20">
        <f t="shared" si="1"/>
        <v>12.7</v>
      </c>
      <c r="K52" s="19">
        <v>17</v>
      </c>
      <c r="L52" s="19">
        <v>72.5</v>
      </c>
      <c r="M52" s="20">
        <f t="shared" si="2"/>
        <v>32.625</v>
      </c>
      <c r="N52" s="20">
        <f t="shared" si="3"/>
        <v>67.9</v>
      </c>
      <c r="O52" s="19">
        <f t="shared" si="5"/>
        <v>23</v>
      </c>
      <c r="P52" s="25"/>
    </row>
    <row r="53" ht="32.1" customHeight="1" spans="1:16">
      <c r="A53" s="18">
        <v>22</v>
      </c>
      <c r="B53" s="18" t="s">
        <v>90</v>
      </c>
      <c r="C53" s="18" t="s">
        <v>53</v>
      </c>
      <c r="D53" s="18" t="s">
        <v>19</v>
      </c>
      <c r="E53" s="18" t="s">
        <v>64</v>
      </c>
      <c r="F53" s="25">
        <v>2</v>
      </c>
      <c r="G53" s="25">
        <v>83.75</v>
      </c>
      <c r="H53" s="26">
        <f t="shared" si="0"/>
        <v>29.313</v>
      </c>
      <c r="I53" s="25">
        <v>72.7</v>
      </c>
      <c r="J53" s="26">
        <f t="shared" si="1"/>
        <v>14.54</v>
      </c>
      <c r="K53" s="25"/>
      <c r="L53" s="25"/>
      <c r="M53" s="26">
        <f t="shared" si="2"/>
        <v>0</v>
      </c>
      <c r="N53" s="26">
        <f t="shared" si="3"/>
        <v>43.853</v>
      </c>
      <c r="O53" s="25">
        <f t="shared" si="5"/>
        <v>24</v>
      </c>
      <c r="P53" s="19"/>
    </row>
    <row r="54" ht="32.1" customHeight="1" spans="1:16">
      <c r="A54" s="18">
        <v>21</v>
      </c>
      <c r="B54" s="18" t="s">
        <v>91</v>
      </c>
      <c r="C54" s="18" t="s">
        <v>53</v>
      </c>
      <c r="D54" s="18" t="s">
        <v>38</v>
      </c>
      <c r="E54" s="18" t="s">
        <v>64</v>
      </c>
      <c r="F54" s="25">
        <v>20</v>
      </c>
      <c r="G54" s="25">
        <v>75.25</v>
      </c>
      <c r="H54" s="26">
        <f t="shared" si="0"/>
        <v>26.338</v>
      </c>
      <c r="I54" s="25">
        <v>87</v>
      </c>
      <c r="J54" s="26">
        <f t="shared" si="1"/>
        <v>17.4</v>
      </c>
      <c r="K54" s="25"/>
      <c r="L54" s="25"/>
      <c r="M54" s="26">
        <f t="shared" si="2"/>
        <v>0</v>
      </c>
      <c r="N54" s="26">
        <f t="shared" si="3"/>
        <v>43.738</v>
      </c>
      <c r="O54" s="25">
        <f t="shared" si="5"/>
        <v>25</v>
      </c>
      <c r="P54" s="19"/>
    </row>
    <row r="55" ht="32.1" customHeight="1" spans="1:16">
      <c r="A55" s="18">
        <v>20</v>
      </c>
      <c r="B55" s="18" t="s">
        <v>92</v>
      </c>
      <c r="C55" s="18" t="s">
        <v>53</v>
      </c>
      <c r="D55" s="18" t="s">
        <v>19</v>
      </c>
      <c r="E55" s="18" t="s">
        <v>64</v>
      </c>
      <c r="F55" s="25">
        <v>25</v>
      </c>
      <c r="G55" s="25">
        <v>66.5</v>
      </c>
      <c r="H55" s="26">
        <f t="shared" si="0"/>
        <v>23.275</v>
      </c>
      <c r="I55" s="25">
        <v>64.625</v>
      </c>
      <c r="J55" s="26">
        <f t="shared" si="1"/>
        <v>12.925</v>
      </c>
      <c r="K55" s="25">
        <v>27</v>
      </c>
      <c r="L55" s="25"/>
      <c r="M55" s="26">
        <f t="shared" si="2"/>
        <v>0</v>
      </c>
      <c r="N55" s="26">
        <f t="shared" si="3"/>
        <v>36.2</v>
      </c>
      <c r="O55" s="25">
        <f t="shared" si="5"/>
        <v>26</v>
      </c>
      <c r="P55" s="19"/>
    </row>
    <row r="56" ht="32.1" customHeight="1" spans="1:16">
      <c r="A56" s="18">
        <v>23</v>
      </c>
      <c r="B56" s="27" t="s">
        <v>93</v>
      </c>
      <c r="C56" s="27" t="s">
        <v>53</v>
      </c>
      <c r="D56" s="27" t="s">
        <v>19</v>
      </c>
      <c r="E56" s="18" t="s">
        <v>64</v>
      </c>
      <c r="F56" s="25"/>
      <c r="G56" s="25"/>
      <c r="H56" s="26">
        <f t="shared" si="0"/>
        <v>0</v>
      </c>
      <c r="I56" s="25"/>
      <c r="J56" s="26">
        <f t="shared" si="1"/>
        <v>0</v>
      </c>
      <c r="K56" s="25"/>
      <c r="L56" s="25"/>
      <c r="M56" s="26">
        <f t="shared" si="2"/>
        <v>0</v>
      </c>
      <c r="N56" s="26">
        <f t="shared" si="3"/>
        <v>0</v>
      </c>
      <c r="O56" s="25">
        <f t="shared" si="5"/>
        <v>27</v>
      </c>
      <c r="P56" s="19"/>
    </row>
    <row r="57" s="3" customFormat="1" ht="32.15" customHeight="1" spans="1:16">
      <c r="A57" s="28">
        <v>4</v>
      </c>
      <c r="B57" s="29" t="s">
        <v>94</v>
      </c>
      <c r="C57" s="29" t="s">
        <v>47</v>
      </c>
      <c r="D57" s="29" t="s">
        <v>19</v>
      </c>
      <c r="E57" s="28" t="s">
        <v>95</v>
      </c>
      <c r="F57" s="19">
        <v>1</v>
      </c>
      <c r="G57" s="19">
        <v>91</v>
      </c>
      <c r="H57" s="20">
        <f t="shared" si="0"/>
        <v>31.85</v>
      </c>
      <c r="I57" s="19">
        <v>87</v>
      </c>
      <c r="J57" s="20">
        <f t="shared" si="1"/>
        <v>17.4</v>
      </c>
      <c r="K57" s="19">
        <v>5</v>
      </c>
      <c r="L57" s="19">
        <v>86.667</v>
      </c>
      <c r="M57" s="20">
        <f t="shared" si="2"/>
        <v>39</v>
      </c>
      <c r="N57" s="20">
        <f t="shared" si="3"/>
        <v>88.25</v>
      </c>
      <c r="O57" s="19">
        <f t="shared" ref="O57:O81" si="6">RANK(N57,N$57:N$81)</f>
        <v>1</v>
      </c>
      <c r="P57" s="19" t="s">
        <v>21</v>
      </c>
    </row>
    <row r="58" s="2" customFormat="1" ht="32.15" customHeight="1" spans="1:16">
      <c r="A58" s="28">
        <v>9</v>
      </c>
      <c r="B58" s="28" t="s">
        <v>96</v>
      </c>
      <c r="C58" s="28" t="s">
        <v>97</v>
      </c>
      <c r="D58" s="28" t="s">
        <v>19</v>
      </c>
      <c r="E58" s="28" t="s">
        <v>95</v>
      </c>
      <c r="F58" s="19">
        <v>3</v>
      </c>
      <c r="G58" s="19">
        <v>86.25</v>
      </c>
      <c r="H58" s="20">
        <f t="shared" si="0"/>
        <v>30.188</v>
      </c>
      <c r="I58" s="19">
        <v>85.75</v>
      </c>
      <c r="J58" s="20">
        <f t="shared" si="1"/>
        <v>17.15</v>
      </c>
      <c r="K58" s="19">
        <v>16</v>
      </c>
      <c r="L58" s="19">
        <v>87</v>
      </c>
      <c r="M58" s="20">
        <f t="shared" si="2"/>
        <v>39.15</v>
      </c>
      <c r="N58" s="20">
        <f t="shared" si="3"/>
        <v>86.488</v>
      </c>
      <c r="O58" s="19">
        <f t="shared" si="6"/>
        <v>2</v>
      </c>
      <c r="P58" s="19" t="s">
        <v>21</v>
      </c>
    </row>
    <row r="59" s="3" customFormat="1" ht="32.15" customHeight="1" spans="1:16">
      <c r="A59" s="28">
        <v>11</v>
      </c>
      <c r="B59" s="28" t="s">
        <v>98</v>
      </c>
      <c r="C59" s="28" t="s">
        <v>55</v>
      </c>
      <c r="D59" s="28" t="s">
        <v>19</v>
      </c>
      <c r="E59" s="28" t="s">
        <v>95</v>
      </c>
      <c r="F59" s="19">
        <v>15</v>
      </c>
      <c r="G59" s="19">
        <v>85.75</v>
      </c>
      <c r="H59" s="20">
        <f t="shared" si="0"/>
        <v>30.013</v>
      </c>
      <c r="I59" s="19">
        <v>91.25</v>
      </c>
      <c r="J59" s="20">
        <f t="shared" si="1"/>
        <v>18.25</v>
      </c>
      <c r="K59" s="19">
        <v>9</v>
      </c>
      <c r="L59" s="19">
        <v>84</v>
      </c>
      <c r="M59" s="20">
        <f t="shared" si="2"/>
        <v>37.8</v>
      </c>
      <c r="N59" s="20">
        <f t="shared" si="3"/>
        <v>86.063</v>
      </c>
      <c r="O59" s="19">
        <f t="shared" si="6"/>
        <v>3</v>
      </c>
      <c r="P59" s="19" t="s">
        <v>21</v>
      </c>
    </row>
    <row r="60" s="3" customFormat="1" ht="32.15" customHeight="1" spans="1:16">
      <c r="A60" s="28">
        <v>20</v>
      </c>
      <c r="B60" s="29" t="s">
        <v>99</v>
      </c>
      <c r="C60" s="29" t="s">
        <v>68</v>
      </c>
      <c r="D60" s="29" t="s">
        <v>38</v>
      </c>
      <c r="E60" s="28" t="s">
        <v>95</v>
      </c>
      <c r="F60" s="19">
        <v>13</v>
      </c>
      <c r="G60" s="19">
        <v>88</v>
      </c>
      <c r="H60" s="20">
        <f t="shared" si="0"/>
        <v>30.8</v>
      </c>
      <c r="I60" s="19">
        <v>85.5</v>
      </c>
      <c r="J60" s="20">
        <f t="shared" si="1"/>
        <v>17.1</v>
      </c>
      <c r="K60" s="19">
        <v>8</v>
      </c>
      <c r="L60" s="19">
        <v>84.75</v>
      </c>
      <c r="M60" s="20">
        <f t="shared" si="2"/>
        <v>38.138</v>
      </c>
      <c r="N60" s="20">
        <f t="shared" si="3"/>
        <v>86.038</v>
      </c>
      <c r="O60" s="19">
        <f t="shared" si="6"/>
        <v>4</v>
      </c>
      <c r="P60" s="19" t="s">
        <v>28</v>
      </c>
    </row>
    <row r="61" s="3" customFormat="1" ht="32.15" customHeight="1" spans="1:16">
      <c r="A61" s="28">
        <v>6</v>
      </c>
      <c r="B61" s="30" t="s">
        <v>100</v>
      </c>
      <c r="C61" s="30" t="s">
        <v>23</v>
      </c>
      <c r="D61" s="30" t="s">
        <v>19</v>
      </c>
      <c r="E61" s="28" t="s">
        <v>95</v>
      </c>
      <c r="F61" s="19">
        <v>23</v>
      </c>
      <c r="G61" s="19">
        <v>87</v>
      </c>
      <c r="H61" s="20">
        <f t="shared" si="0"/>
        <v>30.45</v>
      </c>
      <c r="I61" s="19">
        <v>80</v>
      </c>
      <c r="J61" s="20">
        <f t="shared" si="1"/>
        <v>16</v>
      </c>
      <c r="K61" s="19">
        <v>21</v>
      </c>
      <c r="L61" s="19">
        <v>87.25</v>
      </c>
      <c r="M61" s="20">
        <f t="shared" si="2"/>
        <v>39.263</v>
      </c>
      <c r="N61" s="20">
        <f t="shared" si="3"/>
        <v>85.713</v>
      </c>
      <c r="O61" s="19">
        <f t="shared" si="6"/>
        <v>5</v>
      </c>
      <c r="P61" s="19" t="s">
        <v>28</v>
      </c>
    </row>
    <row r="62" s="3" customFormat="1" ht="32.15" customHeight="1" spans="1:16">
      <c r="A62" s="28">
        <v>22</v>
      </c>
      <c r="B62" s="28" t="s">
        <v>101</v>
      </c>
      <c r="C62" s="28" t="s">
        <v>53</v>
      </c>
      <c r="D62" s="28" t="s">
        <v>19</v>
      </c>
      <c r="E62" s="28" t="s">
        <v>95</v>
      </c>
      <c r="F62" s="19">
        <v>18</v>
      </c>
      <c r="G62" s="19">
        <v>90.25</v>
      </c>
      <c r="H62" s="20">
        <f t="shared" si="0"/>
        <v>31.588</v>
      </c>
      <c r="I62" s="19">
        <v>83.75</v>
      </c>
      <c r="J62" s="20">
        <f t="shared" si="1"/>
        <v>16.75</v>
      </c>
      <c r="K62" s="19">
        <v>22</v>
      </c>
      <c r="L62" s="19">
        <v>82.5</v>
      </c>
      <c r="M62" s="20">
        <f t="shared" si="2"/>
        <v>37.125</v>
      </c>
      <c r="N62" s="20">
        <f t="shared" si="3"/>
        <v>85.463</v>
      </c>
      <c r="O62" s="19">
        <f t="shared" si="6"/>
        <v>6</v>
      </c>
      <c r="P62" s="19" t="s">
        <v>28</v>
      </c>
    </row>
    <row r="63" s="3" customFormat="1" ht="32.15" customHeight="1" spans="1:16">
      <c r="A63" s="28">
        <v>5</v>
      </c>
      <c r="B63" s="30" t="s">
        <v>102</v>
      </c>
      <c r="C63" s="30" t="s">
        <v>23</v>
      </c>
      <c r="D63" s="30" t="s">
        <v>19</v>
      </c>
      <c r="E63" s="28" t="s">
        <v>95</v>
      </c>
      <c r="F63" s="19">
        <v>12</v>
      </c>
      <c r="G63" s="19">
        <v>84.75</v>
      </c>
      <c r="H63" s="20">
        <f t="shared" si="0"/>
        <v>29.663</v>
      </c>
      <c r="I63" s="19">
        <v>78</v>
      </c>
      <c r="J63" s="20">
        <f t="shared" si="1"/>
        <v>15.6</v>
      </c>
      <c r="K63" s="19">
        <v>13</v>
      </c>
      <c r="L63" s="19">
        <v>89.25</v>
      </c>
      <c r="M63" s="20">
        <f t="shared" si="2"/>
        <v>40.163</v>
      </c>
      <c r="N63" s="20">
        <f t="shared" si="3"/>
        <v>85.426</v>
      </c>
      <c r="O63" s="19">
        <f t="shared" si="6"/>
        <v>7</v>
      </c>
      <c r="P63" s="19" t="s">
        <v>28</v>
      </c>
    </row>
    <row r="64" s="3" customFormat="1" ht="32.15" customHeight="1" spans="1:16">
      <c r="A64" s="28">
        <v>17</v>
      </c>
      <c r="B64" s="28" t="s">
        <v>103</v>
      </c>
      <c r="C64" s="28" t="s">
        <v>31</v>
      </c>
      <c r="D64" s="28" t="s">
        <v>19</v>
      </c>
      <c r="E64" s="28" t="s">
        <v>95</v>
      </c>
      <c r="F64" s="19">
        <v>7</v>
      </c>
      <c r="G64" s="19">
        <v>85</v>
      </c>
      <c r="H64" s="20">
        <f t="shared" si="0"/>
        <v>29.75</v>
      </c>
      <c r="I64" s="19">
        <v>79.5</v>
      </c>
      <c r="J64" s="20">
        <f t="shared" si="1"/>
        <v>15.9</v>
      </c>
      <c r="K64" s="19">
        <v>1</v>
      </c>
      <c r="L64" s="19">
        <v>87.75</v>
      </c>
      <c r="M64" s="20">
        <f t="shared" si="2"/>
        <v>39.488</v>
      </c>
      <c r="N64" s="20">
        <f t="shared" si="3"/>
        <v>85.138</v>
      </c>
      <c r="O64" s="19">
        <f t="shared" si="6"/>
        <v>8</v>
      </c>
      <c r="P64" s="19" t="s">
        <v>28</v>
      </c>
    </row>
    <row r="65" s="3" customFormat="1" ht="32.15" customHeight="1" spans="1:16">
      <c r="A65" s="28">
        <v>7</v>
      </c>
      <c r="B65" s="30" t="s">
        <v>104</v>
      </c>
      <c r="C65" s="30" t="s">
        <v>23</v>
      </c>
      <c r="D65" s="30" t="s">
        <v>19</v>
      </c>
      <c r="E65" s="28" t="s">
        <v>95</v>
      </c>
      <c r="F65" s="19">
        <v>20</v>
      </c>
      <c r="G65" s="19">
        <v>84.75</v>
      </c>
      <c r="H65" s="20">
        <f t="shared" si="0"/>
        <v>29.663</v>
      </c>
      <c r="I65" s="19">
        <v>81.25</v>
      </c>
      <c r="J65" s="20">
        <f t="shared" si="1"/>
        <v>16.25</v>
      </c>
      <c r="K65" s="19">
        <v>3</v>
      </c>
      <c r="L65" s="19">
        <v>87</v>
      </c>
      <c r="M65" s="20">
        <f t="shared" si="2"/>
        <v>39.15</v>
      </c>
      <c r="N65" s="20">
        <f t="shared" si="3"/>
        <v>85.063</v>
      </c>
      <c r="O65" s="19">
        <f t="shared" si="6"/>
        <v>9</v>
      </c>
      <c r="P65" s="19" t="s">
        <v>36</v>
      </c>
    </row>
    <row r="66" s="3" customFormat="1" ht="32.15" customHeight="1" spans="1:16">
      <c r="A66" s="28">
        <v>8</v>
      </c>
      <c r="B66" s="28" t="s">
        <v>105</v>
      </c>
      <c r="C66" s="28" t="s">
        <v>49</v>
      </c>
      <c r="D66" s="28" t="s">
        <v>19</v>
      </c>
      <c r="E66" s="28" t="s">
        <v>95</v>
      </c>
      <c r="F66" s="19">
        <v>2</v>
      </c>
      <c r="G66" s="19">
        <v>82.5</v>
      </c>
      <c r="H66" s="20">
        <f t="shared" si="0"/>
        <v>28.875</v>
      </c>
      <c r="I66" s="19">
        <v>80.75</v>
      </c>
      <c r="J66" s="20">
        <f t="shared" si="1"/>
        <v>16.15</v>
      </c>
      <c r="K66" s="19">
        <v>4</v>
      </c>
      <c r="L66" s="19">
        <v>88.667</v>
      </c>
      <c r="M66" s="20">
        <f t="shared" si="2"/>
        <v>39.9</v>
      </c>
      <c r="N66" s="20">
        <f t="shared" si="3"/>
        <v>84.925</v>
      </c>
      <c r="O66" s="19">
        <f t="shared" si="6"/>
        <v>10</v>
      </c>
      <c r="P66" s="19" t="s">
        <v>36</v>
      </c>
    </row>
    <row r="67" s="3" customFormat="1" ht="32.15" customHeight="1" spans="1:16">
      <c r="A67" s="28">
        <v>23</v>
      </c>
      <c r="B67" s="28" t="s">
        <v>106</v>
      </c>
      <c r="C67" s="28" t="s">
        <v>53</v>
      </c>
      <c r="D67" s="28" t="s">
        <v>19</v>
      </c>
      <c r="E67" s="28" t="s">
        <v>95</v>
      </c>
      <c r="F67" s="19">
        <v>5</v>
      </c>
      <c r="G67" s="19">
        <v>83</v>
      </c>
      <c r="H67" s="20">
        <f t="shared" si="0"/>
        <v>29.05</v>
      </c>
      <c r="I67" s="19">
        <v>81.75</v>
      </c>
      <c r="J67" s="20">
        <f t="shared" si="1"/>
        <v>16.35</v>
      </c>
      <c r="K67" s="19">
        <v>7</v>
      </c>
      <c r="L67" s="19">
        <v>86.5</v>
      </c>
      <c r="M67" s="20">
        <f t="shared" si="2"/>
        <v>38.925</v>
      </c>
      <c r="N67" s="20">
        <f t="shared" si="3"/>
        <v>84.325</v>
      </c>
      <c r="O67" s="19">
        <f t="shared" si="6"/>
        <v>11</v>
      </c>
      <c r="P67" s="19" t="s">
        <v>36</v>
      </c>
    </row>
    <row r="68" s="2" customFormat="1" ht="32.15" customHeight="1" spans="1:16">
      <c r="A68" s="28">
        <v>16</v>
      </c>
      <c r="B68" s="28" t="s">
        <v>107</v>
      </c>
      <c r="C68" s="28" t="s">
        <v>31</v>
      </c>
      <c r="D68" s="28" t="s">
        <v>19</v>
      </c>
      <c r="E68" s="28" t="s">
        <v>95</v>
      </c>
      <c r="F68" s="19">
        <v>19</v>
      </c>
      <c r="G68" s="19">
        <v>84.25</v>
      </c>
      <c r="H68" s="20">
        <f t="shared" si="0"/>
        <v>29.488</v>
      </c>
      <c r="I68" s="19">
        <v>79.75</v>
      </c>
      <c r="J68" s="20">
        <f t="shared" si="1"/>
        <v>15.95</v>
      </c>
      <c r="K68" s="19">
        <v>12</v>
      </c>
      <c r="L68" s="19">
        <v>85.5</v>
      </c>
      <c r="M68" s="20">
        <f t="shared" si="2"/>
        <v>38.475</v>
      </c>
      <c r="N68" s="20">
        <f t="shared" si="3"/>
        <v>83.913</v>
      </c>
      <c r="O68" s="19">
        <f t="shared" si="6"/>
        <v>12</v>
      </c>
      <c r="P68" s="19" t="s">
        <v>36</v>
      </c>
    </row>
    <row r="69" s="3" customFormat="1" ht="32.15" customHeight="1" spans="1:16">
      <c r="A69" s="28">
        <v>1</v>
      </c>
      <c r="B69" s="28" t="s">
        <v>108</v>
      </c>
      <c r="C69" s="28" t="s">
        <v>27</v>
      </c>
      <c r="D69" s="28" t="s">
        <v>19</v>
      </c>
      <c r="E69" s="28" t="s">
        <v>95</v>
      </c>
      <c r="F69" s="19">
        <v>9</v>
      </c>
      <c r="G69" s="19">
        <v>88</v>
      </c>
      <c r="H69" s="20">
        <f t="shared" ref="H69:H132" si="7">ROUND(G69*0.35,3)</f>
        <v>30.8</v>
      </c>
      <c r="I69" s="19">
        <v>82.75</v>
      </c>
      <c r="J69" s="20">
        <f t="shared" ref="J69:J132" si="8">ROUND(I69*0.2,3)</f>
        <v>16.55</v>
      </c>
      <c r="K69" s="19">
        <v>11</v>
      </c>
      <c r="L69" s="19">
        <v>80.5</v>
      </c>
      <c r="M69" s="20">
        <f t="shared" ref="M69:M132" si="9">ROUND(L69*0.45,3)</f>
        <v>36.225</v>
      </c>
      <c r="N69" s="20">
        <f t="shared" ref="N69:N132" si="10">SUM(H69,J69,M69)</f>
        <v>83.575</v>
      </c>
      <c r="O69" s="19">
        <f t="shared" si="6"/>
        <v>13</v>
      </c>
      <c r="P69" s="19" t="s">
        <v>36</v>
      </c>
    </row>
    <row r="70" s="3" customFormat="1" ht="32.15" customHeight="1" spans="1:16">
      <c r="A70" s="28">
        <v>3</v>
      </c>
      <c r="B70" s="29" t="s">
        <v>109</v>
      </c>
      <c r="C70" s="29" t="s">
        <v>45</v>
      </c>
      <c r="D70" s="29" t="s">
        <v>38</v>
      </c>
      <c r="E70" s="28" t="s">
        <v>95</v>
      </c>
      <c r="F70" s="19">
        <v>11</v>
      </c>
      <c r="G70" s="19">
        <v>81.5</v>
      </c>
      <c r="H70" s="20">
        <f t="shared" si="7"/>
        <v>28.525</v>
      </c>
      <c r="I70" s="19">
        <v>80.25</v>
      </c>
      <c r="J70" s="20">
        <f t="shared" si="8"/>
        <v>16.05</v>
      </c>
      <c r="K70" s="19">
        <v>19</v>
      </c>
      <c r="L70" s="19">
        <v>85.333</v>
      </c>
      <c r="M70" s="20">
        <f t="shared" si="9"/>
        <v>38.4</v>
      </c>
      <c r="N70" s="20">
        <f t="shared" si="10"/>
        <v>82.975</v>
      </c>
      <c r="O70" s="19">
        <f t="shared" si="6"/>
        <v>14</v>
      </c>
      <c r="P70" s="19" t="s">
        <v>36</v>
      </c>
    </row>
    <row r="71" s="2" customFormat="1" ht="32.15" customHeight="1" spans="1:16">
      <c r="A71" s="28">
        <v>19</v>
      </c>
      <c r="B71" s="29" t="s">
        <v>110</v>
      </c>
      <c r="C71" s="29" t="s">
        <v>51</v>
      </c>
      <c r="D71" s="29" t="s">
        <v>38</v>
      </c>
      <c r="E71" s="28" t="s">
        <v>95</v>
      </c>
      <c r="F71" s="19">
        <v>22</v>
      </c>
      <c r="G71" s="19">
        <v>84.5</v>
      </c>
      <c r="H71" s="20">
        <f t="shared" si="7"/>
        <v>29.575</v>
      </c>
      <c r="I71" s="19">
        <v>79.5</v>
      </c>
      <c r="J71" s="20">
        <f t="shared" si="8"/>
        <v>15.9</v>
      </c>
      <c r="K71" s="19">
        <v>15</v>
      </c>
      <c r="L71" s="19">
        <v>82.75</v>
      </c>
      <c r="M71" s="20">
        <f t="shared" si="9"/>
        <v>37.238</v>
      </c>
      <c r="N71" s="20">
        <f t="shared" si="10"/>
        <v>82.713</v>
      </c>
      <c r="O71" s="19">
        <f t="shared" si="6"/>
        <v>15</v>
      </c>
      <c r="P71" s="19" t="s">
        <v>36</v>
      </c>
    </row>
    <row r="72" s="3" customFormat="1" ht="32.15" customHeight="1" spans="1:16">
      <c r="A72" s="28">
        <v>18</v>
      </c>
      <c r="B72" s="29" t="s">
        <v>111</v>
      </c>
      <c r="C72" s="29" t="s">
        <v>51</v>
      </c>
      <c r="D72" s="29" t="s">
        <v>19</v>
      </c>
      <c r="E72" s="28" t="s">
        <v>95</v>
      </c>
      <c r="F72" s="19">
        <v>16</v>
      </c>
      <c r="G72" s="19">
        <v>84.5</v>
      </c>
      <c r="H72" s="20">
        <f t="shared" si="7"/>
        <v>29.575</v>
      </c>
      <c r="I72" s="19">
        <v>84.75</v>
      </c>
      <c r="J72" s="20">
        <f t="shared" si="8"/>
        <v>16.95</v>
      </c>
      <c r="K72" s="19">
        <v>23</v>
      </c>
      <c r="L72" s="19">
        <v>79.5</v>
      </c>
      <c r="M72" s="20">
        <f t="shared" si="9"/>
        <v>35.775</v>
      </c>
      <c r="N72" s="20">
        <f t="shared" si="10"/>
        <v>82.3</v>
      </c>
      <c r="O72" s="19">
        <f t="shared" si="6"/>
        <v>16</v>
      </c>
      <c r="P72" s="19"/>
    </row>
    <row r="73" s="3" customFormat="1" ht="32.15" customHeight="1" spans="1:16">
      <c r="A73" s="28">
        <v>13</v>
      </c>
      <c r="B73" s="29" t="s">
        <v>112</v>
      </c>
      <c r="C73" s="29" t="s">
        <v>80</v>
      </c>
      <c r="D73" s="29" t="s">
        <v>19</v>
      </c>
      <c r="E73" s="28" t="s">
        <v>95</v>
      </c>
      <c r="F73" s="19">
        <v>4</v>
      </c>
      <c r="G73" s="19">
        <v>77</v>
      </c>
      <c r="H73" s="20">
        <f t="shared" si="7"/>
        <v>26.95</v>
      </c>
      <c r="I73" s="19">
        <v>78.5</v>
      </c>
      <c r="J73" s="20">
        <f t="shared" si="8"/>
        <v>15.7</v>
      </c>
      <c r="K73" s="19">
        <v>14</v>
      </c>
      <c r="L73" s="19">
        <v>81.75</v>
      </c>
      <c r="M73" s="20">
        <f t="shared" si="9"/>
        <v>36.788</v>
      </c>
      <c r="N73" s="20">
        <f t="shared" si="10"/>
        <v>79.438</v>
      </c>
      <c r="O73" s="19">
        <f t="shared" si="6"/>
        <v>17</v>
      </c>
      <c r="P73" s="19"/>
    </row>
    <row r="74" s="3" customFormat="1" ht="32.15" customHeight="1" spans="1:16">
      <c r="A74" s="28">
        <v>25</v>
      </c>
      <c r="B74" s="28" t="s">
        <v>113</v>
      </c>
      <c r="C74" s="28" t="s">
        <v>18</v>
      </c>
      <c r="D74" s="28" t="s">
        <v>19</v>
      </c>
      <c r="E74" s="28" t="s">
        <v>95</v>
      </c>
      <c r="F74" s="19">
        <v>14</v>
      </c>
      <c r="G74" s="19">
        <v>80.5</v>
      </c>
      <c r="H74" s="20">
        <f t="shared" si="7"/>
        <v>28.175</v>
      </c>
      <c r="I74" s="19">
        <v>77.5</v>
      </c>
      <c r="J74" s="20">
        <f t="shared" si="8"/>
        <v>15.5</v>
      </c>
      <c r="K74" s="19">
        <v>24</v>
      </c>
      <c r="L74" s="19">
        <v>79.333</v>
      </c>
      <c r="M74" s="20">
        <f t="shared" si="9"/>
        <v>35.7</v>
      </c>
      <c r="N74" s="20">
        <f t="shared" si="10"/>
        <v>79.375</v>
      </c>
      <c r="O74" s="19">
        <f t="shared" si="6"/>
        <v>18</v>
      </c>
      <c r="P74" s="19"/>
    </row>
    <row r="75" s="3" customFormat="1" ht="32.15" customHeight="1" spans="1:16">
      <c r="A75" s="28">
        <v>10</v>
      </c>
      <c r="B75" s="28" t="s">
        <v>114</v>
      </c>
      <c r="C75" s="28" t="s">
        <v>55</v>
      </c>
      <c r="D75" s="28" t="s">
        <v>19</v>
      </c>
      <c r="E75" s="28" t="s">
        <v>95</v>
      </c>
      <c r="F75" s="19">
        <v>24</v>
      </c>
      <c r="G75" s="19">
        <v>79.5</v>
      </c>
      <c r="H75" s="20">
        <f t="shared" si="7"/>
        <v>27.825</v>
      </c>
      <c r="I75" s="19">
        <v>76.75</v>
      </c>
      <c r="J75" s="20">
        <f t="shared" si="8"/>
        <v>15.35</v>
      </c>
      <c r="K75" s="19">
        <v>25</v>
      </c>
      <c r="L75" s="19">
        <v>79.333</v>
      </c>
      <c r="M75" s="20">
        <f t="shared" si="9"/>
        <v>35.7</v>
      </c>
      <c r="N75" s="20">
        <f t="shared" si="10"/>
        <v>78.875</v>
      </c>
      <c r="O75" s="19">
        <f t="shared" si="6"/>
        <v>19</v>
      </c>
      <c r="P75" s="19"/>
    </row>
    <row r="76" s="3" customFormat="1" ht="32.15" customHeight="1" spans="1:16">
      <c r="A76" s="28">
        <v>14</v>
      </c>
      <c r="B76" s="29" t="s">
        <v>115</v>
      </c>
      <c r="C76" s="29" t="s">
        <v>116</v>
      </c>
      <c r="D76" s="29" t="s">
        <v>19</v>
      </c>
      <c r="E76" s="28" t="s">
        <v>95</v>
      </c>
      <c r="F76" s="19">
        <v>25</v>
      </c>
      <c r="G76" s="19">
        <v>78.5</v>
      </c>
      <c r="H76" s="20">
        <f t="shared" si="7"/>
        <v>27.475</v>
      </c>
      <c r="I76" s="19">
        <v>77.25</v>
      </c>
      <c r="J76" s="20">
        <f t="shared" si="8"/>
        <v>15.45</v>
      </c>
      <c r="K76" s="19">
        <v>2</v>
      </c>
      <c r="L76" s="19">
        <v>77.5</v>
      </c>
      <c r="M76" s="20">
        <f t="shared" si="9"/>
        <v>34.875</v>
      </c>
      <c r="N76" s="20">
        <f t="shared" si="10"/>
        <v>77.8</v>
      </c>
      <c r="O76" s="19">
        <f t="shared" si="6"/>
        <v>20</v>
      </c>
      <c r="P76" s="19"/>
    </row>
    <row r="77" s="2" customFormat="1" ht="32.15" customHeight="1" spans="1:16">
      <c r="A77" s="28">
        <v>2</v>
      </c>
      <c r="B77" s="28" t="s">
        <v>117</v>
      </c>
      <c r="C77" s="28" t="s">
        <v>27</v>
      </c>
      <c r="D77" s="28" t="s">
        <v>19</v>
      </c>
      <c r="E77" s="28" t="s">
        <v>95</v>
      </c>
      <c r="F77" s="25"/>
      <c r="G77" s="25"/>
      <c r="H77" s="26">
        <f t="shared" si="7"/>
        <v>0</v>
      </c>
      <c r="I77" s="25"/>
      <c r="J77" s="26">
        <f t="shared" si="8"/>
        <v>0</v>
      </c>
      <c r="K77" s="25"/>
      <c r="L77" s="25"/>
      <c r="M77" s="26">
        <f t="shared" si="9"/>
        <v>0</v>
      </c>
      <c r="N77" s="26">
        <f t="shared" si="10"/>
        <v>0</v>
      </c>
      <c r="O77" s="25">
        <f t="shared" si="6"/>
        <v>21</v>
      </c>
      <c r="P77" s="25"/>
    </row>
    <row r="78" s="3" customFormat="1" ht="32.15" customHeight="1" spans="1:16">
      <c r="A78" s="28">
        <v>12</v>
      </c>
      <c r="B78" s="29" t="s">
        <v>118</v>
      </c>
      <c r="C78" s="29" t="s">
        <v>80</v>
      </c>
      <c r="D78" s="29" t="s">
        <v>19</v>
      </c>
      <c r="E78" s="28" t="s">
        <v>95</v>
      </c>
      <c r="F78" s="25"/>
      <c r="G78" s="25"/>
      <c r="H78" s="26">
        <f t="shared" si="7"/>
        <v>0</v>
      </c>
      <c r="I78" s="25"/>
      <c r="J78" s="26">
        <f t="shared" si="8"/>
        <v>0</v>
      </c>
      <c r="K78" s="25"/>
      <c r="L78" s="25"/>
      <c r="M78" s="26">
        <f t="shared" si="9"/>
        <v>0</v>
      </c>
      <c r="N78" s="26">
        <f t="shared" si="10"/>
        <v>0</v>
      </c>
      <c r="O78" s="25">
        <f t="shared" si="6"/>
        <v>21</v>
      </c>
      <c r="P78" s="19"/>
    </row>
    <row r="79" s="3" customFormat="1" ht="32.15" customHeight="1" spans="1:16">
      <c r="A79" s="28">
        <v>15</v>
      </c>
      <c r="B79" s="29" t="s">
        <v>119</v>
      </c>
      <c r="C79" s="29" t="s">
        <v>116</v>
      </c>
      <c r="D79" s="29" t="s">
        <v>19</v>
      </c>
      <c r="E79" s="28" t="s">
        <v>95</v>
      </c>
      <c r="F79" s="25"/>
      <c r="G79" s="25"/>
      <c r="H79" s="26">
        <f t="shared" si="7"/>
        <v>0</v>
      </c>
      <c r="I79" s="25"/>
      <c r="J79" s="26">
        <f t="shared" si="8"/>
        <v>0</v>
      </c>
      <c r="K79" s="25"/>
      <c r="L79" s="25"/>
      <c r="M79" s="26">
        <f t="shared" si="9"/>
        <v>0</v>
      </c>
      <c r="N79" s="26">
        <f t="shared" si="10"/>
        <v>0</v>
      </c>
      <c r="O79" s="25">
        <f t="shared" si="6"/>
        <v>21</v>
      </c>
      <c r="P79" s="19"/>
    </row>
    <row r="80" s="2" customFormat="1" ht="32.15" customHeight="1" spans="1:16">
      <c r="A80" s="28">
        <v>21</v>
      </c>
      <c r="B80" s="28" t="s">
        <v>120</v>
      </c>
      <c r="C80" s="28" t="s">
        <v>53</v>
      </c>
      <c r="D80" s="28" t="s">
        <v>19</v>
      </c>
      <c r="E80" s="28" t="s">
        <v>95</v>
      </c>
      <c r="F80" s="25"/>
      <c r="G80" s="25"/>
      <c r="H80" s="26">
        <f t="shared" si="7"/>
        <v>0</v>
      </c>
      <c r="I80" s="25"/>
      <c r="J80" s="26">
        <f t="shared" si="8"/>
        <v>0</v>
      </c>
      <c r="K80" s="25"/>
      <c r="L80" s="25"/>
      <c r="M80" s="26">
        <f t="shared" si="9"/>
        <v>0</v>
      </c>
      <c r="N80" s="26">
        <f t="shared" si="10"/>
        <v>0</v>
      </c>
      <c r="O80" s="25">
        <f t="shared" si="6"/>
        <v>21</v>
      </c>
      <c r="P80" s="25"/>
    </row>
    <row r="81" s="3" customFormat="1" ht="32.15" customHeight="1" spans="1:16">
      <c r="A81" s="31">
        <v>24</v>
      </c>
      <c r="B81" s="31" t="s">
        <v>121</v>
      </c>
      <c r="C81" s="31" t="s">
        <v>18</v>
      </c>
      <c r="D81" s="31" t="s">
        <v>38</v>
      </c>
      <c r="E81" s="28" t="s">
        <v>95</v>
      </c>
      <c r="F81" s="25"/>
      <c r="G81" s="25"/>
      <c r="H81" s="26">
        <f t="shared" si="7"/>
        <v>0</v>
      </c>
      <c r="I81" s="25"/>
      <c r="J81" s="26">
        <f t="shared" si="8"/>
        <v>0</v>
      </c>
      <c r="K81" s="25"/>
      <c r="L81" s="25"/>
      <c r="M81" s="26">
        <f t="shared" si="9"/>
        <v>0</v>
      </c>
      <c r="N81" s="26">
        <f t="shared" si="10"/>
        <v>0</v>
      </c>
      <c r="O81" s="25">
        <f t="shared" si="6"/>
        <v>21</v>
      </c>
      <c r="P81" s="19"/>
    </row>
    <row r="82" s="3" customFormat="1" ht="32.15" customHeight="1" spans="1:16">
      <c r="A82" s="28">
        <v>18</v>
      </c>
      <c r="B82" s="28" t="s">
        <v>122</v>
      </c>
      <c r="C82" s="28" t="s">
        <v>53</v>
      </c>
      <c r="D82" s="28" t="s">
        <v>38</v>
      </c>
      <c r="E82" s="28" t="s">
        <v>123</v>
      </c>
      <c r="F82" s="19">
        <v>14</v>
      </c>
      <c r="G82" s="19">
        <v>84.5</v>
      </c>
      <c r="H82" s="20">
        <f t="shared" si="7"/>
        <v>29.575</v>
      </c>
      <c r="I82" s="19">
        <v>85.25</v>
      </c>
      <c r="J82" s="20">
        <f t="shared" si="8"/>
        <v>17.05</v>
      </c>
      <c r="K82" s="19">
        <v>16</v>
      </c>
      <c r="L82" s="19">
        <v>87.75</v>
      </c>
      <c r="M82" s="20">
        <f t="shared" si="9"/>
        <v>39.488</v>
      </c>
      <c r="N82" s="20">
        <f t="shared" si="10"/>
        <v>86.113</v>
      </c>
      <c r="O82" s="19">
        <f t="shared" ref="O82:O100" si="11">RANK(N82,N$82:N$100)</f>
        <v>1</v>
      </c>
      <c r="P82" s="19" t="s">
        <v>21</v>
      </c>
    </row>
    <row r="83" s="3" customFormat="1" ht="32.15" customHeight="1" spans="1:16">
      <c r="A83" s="28">
        <v>15</v>
      </c>
      <c r="B83" s="28" t="s">
        <v>124</v>
      </c>
      <c r="C83" s="28" t="s">
        <v>53</v>
      </c>
      <c r="D83" s="28" t="s">
        <v>38</v>
      </c>
      <c r="E83" s="28" t="s">
        <v>123</v>
      </c>
      <c r="F83" s="19">
        <v>2</v>
      </c>
      <c r="G83" s="19">
        <v>85.75</v>
      </c>
      <c r="H83" s="20">
        <f t="shared" si="7"/>
        <v>30.013</v>
      </c>
      <c r="I83" s="19">
        <v>87</v>
      </c>
      <c r="J83" s="20">
        <f t="shared" si="8"/>
        <v>17.4</v>
      </c>
      <c r="K83" s="19">
        <v>9</v>
      </c>
      <c r="L83" s="19">
        <v>85.75</v>
      </c>
      <c r="M83" s="20">
        <f t="shared" si="9"/>
        <v>38.588</v>
      </c>
      <c r="N83" s="20">
        <f t="shared" si="10"/>
        <v>86.001</v>
      </c>
      <c r="O83" s="19">
        <f t="shared" si="11"/>
        <v>2</v>
      </c>
      <c r="P83" s="19" t="s">
        <v>21</v>
      </c>
    </row>
    <row r="84" s="3" customFormat="1" ht="32.15" customHeight="1" spans="1:16">
      <c r="A84" s="28">
        <v>2</v>
      </c>
      <c r="B84" s="29" t="s">
        <v>125</v>
      </c>
      <c r="C84" s="29" t="s">
        <v>126</v>
      </c>
      <c r="D84" s="29" t="s">
        <v>19</v>
      </c>
      <c r="E84" s="28" t="s">
        <v>123</v>
      </c>
      <c r="F84" s="19">
        <v>13</v>
      </c>
      <c r="G84" s="19">
        <v>87</v>
      </c>
      <c r="H84" s="20">
        <f t="shared" si="7"/>
        <v>30.45</v>
      </c>
      <c r="I84" s="19">
        <v>85.75</v>
      </c>
      <c r="J84" s="20">
        <f t="shared" si="8"/>
        <v>17.15</v>
      </c>
      <c r="K84" s="19">
        <v>4</v>
      </c>
      <c r="L84" s="19">
        <v>85.333</v>
      </c>
      <c r="M84" s="20">
        <f t="shared" si="9"/>
        <v>38.4</v>
      </c>
      <c r="N84" s="20">
        <f t="shared" si="10"/>
        <v>86</v>
      </c>
      <c r="O84" s="19">
        <f t="shared" si="11"/>
        <v>3</v>
      </c>
      <c r="P84" s="19" t="s">
        <v>28</v>
      </c>
    </row>
    <row r="85" s="3" customFormat="1" ht="32.15" customHeight="1" spans="1:16">
      <c r="A85" s="28">
        <v>4</v>
      </c>
      <c r="B85" s="30" t="s">
        <v>127</v>
      </c>
      <c r="C85" s="30" t="s">
        <v>128</v>
      </c>
      <c r="D85" s="30" t="s">
        <v>19</v>
      </c>
      <c r="E85" s="28" t="s">
        <v>123</v>
      </c>
      <c r="F85" s="19">
        <v>10</v>
      </c>
      <c r="G85" s="19">
        <v>85</v>
      </c>
      <c r="H85" s="20">
        <f t="shared" si="7"/>
        <v>29.75</v>
      </c>
      <c r="I85" s="19">
        <v>83.75</v>
      </c>
      <c r="J85" s="20">
        <f t="shared" si="8"/>
        <v>16.75</v>
      </c>
      <c r="K85" s="19">
        <v>2</v>
      </c>
      <c r="L85" s="19">
        <v>87.667</v>
      </c>
      <c r="M85" s="20">
        <f t="shared" si="9"/>
        <v>39.45</v>
      </c>
      <c r="N85" s="20">
        <f t="shared" si="10"/>
        <v>85.95</v>
      </c>
      <c r="O85" s="19">
        <f t="shared" si="11"/>
        <v>4</v>
      </c>
      <c r="P85" s="19" t="s">
        <v>28</v>
      </c>
    </row>
    <row r="86" s="3" customFormat="1" ht="32.15" customHeight="1" spans="1:16">
      <c r="A86" s="28">
        <v>14</v>
      </c>
      <c r="B86" s="28" t="s">
        <v>129</v>
      </c>
      <c r="C86" s="28" t="s">
        <v>53</v>
      </c>
      <c r="D86" s="28" t="s">
        <v>19</v>
      </c>
      <c r="E86" s="28" t="s">
        <v>123</v>
      </c>
      <c r="F86" s="19">
        <v>6</v>
      </c>
      <c r="G86" s="19">
        <v>87.25</v>
      </c>
      <c r="H86" s="20">
        <f t="shared" si="7"/>
        <v>30.538</v>
      </c>
      <c r="I86" s="19">
        <v>84</v>
      </c>
      <c r="J86" s="20">
        <f t="shared" si="8"/>
        <v>16.8</v>
      </c>
      <c r="K86" s="19">
        <v>1</v>
      </c>
      <c r="L86" s="19">
        <v>85.75</v>
      </c>
      <c r="M86" s="20">
        <f t="shared" si="9"/>
        <v>38.588</v>
      </c>
      <c r="N86" s="20">
        <f t="shared" si="10"/>
        <v>85.926</v>
      </c>
      <c r="O86" s="19">
        <f t="shared" si="11"/>
        <v>5</v>
      </c>
      <c r="P86" s="19" t="s">
        <v>28</v>
      </c>
    </row>
    <row r="87" s="2" customFormat="1" ht="32.15" customHeight="1" spans="1:16">
      <c r="A87" s="28">
        <v>1</v>
      </c>
      <c r="B87" s="28" t="s">
        <v>130</v>
      </c>
      <c r="C87" s="28" t="s">
        <v>27</v>
      </c>
      <c r="D87" s="28" t="s">
        <v>19</v>
      </c>
      <c r="E87" s="28" t="s">
        <v>123</v>
      </c>
      <c r="F87" s="19">
        <v>12</v>
      </c>
      <c r="G87" s="19">
        <v>85.25</v>
      </c>
      <c r="H87" s="20">
        <f t="shared" si="7"/>
        <v>29.838</v>
      </c>
      <c r="I87" s="19">
        <v>84.25</v>
      </c>
      <c r="J87" s="20">
        <f t="shared" si="8"/>
        <v>16.85</v>
      </c>
      <c r="K87" s="19">
        <v>5</v>
      </c>
      <c r="L87" s="19">
        <v>86</v>
      </c>
      <c r="M87" s="20">
        <f t="shared" si="9"/>
        <v>38.7</v>
      </c>
      <c r="N87" s="20">
        <f t="shared" si="10"/>
        <v>85.388</v>
      </c>
      <c r="O87" s="19">
        <f t="shared" si="11"/>
        <v>6</v>
      </c>
      <c r="P87" s="19" t="s">
        <v>28</v>
      </c>
    </row>
    <row r="88" s="3" customFormat="1" ht="32.15" customHeight="1" spans="1:16">
      <c r="A88" s="28">
        <v>19</v>
      </c>
      <c r="B88" s="28" t="s">
        <v>131</v>
      </c>
      <c r="C88" s="28" t="s">
        <v>18</v>
      </c>
      <c r="D88" s="28" t="s">
        <v>38</v>
      </c>
      <c r="E88" s="28" t="s">
        <v>123</v>
      </c>
      <c r="F88" s="19">
        <v>15</v>
      </c>
      <c r="G88" s="19">
        <v>88</v>
      </c>
      <c r="H88" s="20">
        <f t="shared" si="7"/>
        <v>30.8</v>
      </c>
      <c r="I88" s="19">
        <v>84.75</v>
      </c>
      <c r="J88" s="20">
        <f t="shared" si="8"/>
        <v>16.95</v>
      </c>
      <c r="K88" s="19">
        <v>11</v>
      </c>
      <c r="L88" s="19">
        <v>83.333</v>
      </c>
      <c r="M88" s="20">
        <f t="shared" si="9"/>
        <v>37.5</v>
      </c>
      <c r="N88" s="20">
        <f t="shared" si="10"/>
        <v>85.25</v>
      </c>
      <c r="O88" s="19">
        <f t="shared" si="11"/>
        <v>7</v>
      </c>
      <c r="P88" s="19" t="s">
        <v>36</v>
      </c>
    </row>
    <row r="89" s="2" customFormat="1" ht="32.15" customHeight="1" spans="1:16">
      <c r="A89" s="28">
        <v>16</v>
      </c>
      <c r="B89" s="28" t="s">
        <v>132</v>
      </c>
      <c r="C89" s="28" t="s">
        <v>53</v>
      </c>
      <c r="D89" s="28" t="s">
        <v>19</v>
      </c>
      <c r="E89" s="28" t="s">
        <v>123</v>
      </c>
      <c r="F89" s="19">
        <v>9</v>
      </c>
      <c r="G89" s="19">
        <v>86.5</v>
      </c>
      <c r="H89" s="20">
        <f t="shared" si="7"/>
        <v>30.275</v>
      </c>
      <c r="I89" s="19">
        <v>85.75</v>
      </c>
      <c r="J89" s="20">
        <f t="shared" si="8"/>
        <v>17.15</v>
      </c>
      <c r="K89" s="19">
        <v>8</v>
      </c>
      <c r="L89" s="19">
        <v>83</v>
      </c>
      <c r="M89" s="20">
        <f t="shared" si="9"/>
        <v>37.35</v>
      </c>
      <c r="N89" s="20">
        <f t="shared" si="10"/>
        <v>84.775</v>
      </c>
      <c r="O89" s="19">
        <f t="shared" si="11"/>
        <v>8</v>
      </c>
      <c r="P89" s="19" t="s">
        <v>36</v>
      </c>
    </row>
    <row r="90" s="3" customFormat="1" ht="32.15" customHeight="1" spans="1:16">
      <c r="A90" s="28">
        <v>3</v>
      </c>
      <c r="B90" s="30" t="s">
        <v>133</v>
      </c>
      <c r="C90" s="30" t="s">
        <v>128</v>
      </c>
      <c r="D90" s="30" t="s">
        <v>19</v>
      </c>
      <c r="E90" s="28" t="s">
        <v>123</v>
      </c>
      <c r="F90" s="19">
        <v>11</v>
      </c>
      <c r="G90" s="19">
        <v>87.75</v>
      </c>
      <c r="H90" s="20">
        <f t="shared" si="7"/>
        <v>30.713</v>
      </c>
      <c r="I90" s="19">
        <v>81.25</v>
      </c>
      <c r="J90" s="20">
        <f t="shared" si="8"/>
        <v>16.25</v>
      </c>
      <c r="K90" s="19">
        <v>6</v>
      </c>
      <c r="L90" s="19">
        <v>84</v>
      </c>
      <c r="M90" s="20">
        <f t="shared" si="9"/>
        <v>37.8</v>
      </c>
      <c r="N90" s="20">
        <f t="shared" si="10"/>
        <v>84.763</v>
      </c>
      <c r="O90" s="19">
        <f t="shared" si="11"/>
        <v>9</v>
      </c>
      <c r="P90" s="19" t="s">
        <v>36</v>
      </c>
    </row>
    <row r="91" s="3" customFormat="1" ht="32.15" customHeight="1" spans="1:16">
      <c r="A91" s="28">
        <v>13</v>
      </c>
      <c r="B91" s="29" t="s">
        <v>134</v>
      </c>
      <c r="C91" s="29" t="s">
        <v>25</v>
      </c>
      <c r="D91" s="29" t="s">
        <v>19</v>
      </c>
      <c r="E91" s="28" t="s">
        <v>123</v>
      </c>
      <c r="F91" s="19">
        <v>16</v>
      </c>
      <c r="G91" s="19">
        <v>82.75</v>
      </c>
      <c r="H91" s="20">
        <f t="shared" si="7"/>
        <v>28.963</v>
      </c>
      <c r="I91" s="19">
        <v>83.75</v>
      </c>
      <c r="J91" s="20">
        <f t="shared" si="8"/>
        <v>16.75</v>
      </c>
      <c r="K91" s="19">
        <v>3</v>
      </c>
      <c r="L91" s="19">
        <v>86</v>
      </c>
      <c r="M91" s="20">
        <f t="shared" si="9"/>
        <v>38.7</v>
      </c>
      <c r="N91" s="20">
        <f t="shared" si="10"/>
        <v>84.413</v>
      </c>
      <c r="O91" s="19">
        <f t="shared" si="11"/>
        <v>10</v>
      </c>
      <c r="P91" s="19" t="s">
        <v>36</v>
      </c>
    </row>
    <row r="92" s="3" customFormat="1" ht="32.15" customHeight="1" spans="1:16">
      <c r="A92" s="28">
        <v>5</v>
      </c>
      <c r="B92" s="28" t="s">
        <v>135</v>
      </c>
      <c r="C92" s="28" t="s">
        <v>49</v>
      </c>
      <c r="D92" s="28" t="s">
        <v>19</v>
      </c>
      <c r="E92" s="28" t="s">
        <v>123</v>
      </c>
      <c r="F92" s="19">
        <v>1</v>
      </c>
      <c r="G92" s="19">
        <v>81.5</v>
      </c>
      <c r="H92" s="20">
        <f t="shared" si="7"/>
        <v>28.525</v>
      </c>
      <c r="I92" s="19">
        <v>84</v>
      </c>
      <c r="J92" s="20">
        <f t="shared" si="8"/>
        <v>16.8</v>
      </c>
      <c r="K92" s="19">
        <v>7</v>
      </c>
      <c r="L92" s="19">
        <v>86.5</v>
      </c>
      <c r="M92" s="20">
        <f t="shared" si="9"/>
        <v>38.925</v>
      </c>
      <c r="N92" s="20">
        <f t="shared" si="10"/>
        <v>84.25</v>
      </c>
      <c r="O92" s="19">
        <f t="shared" si="11"/>
        <v>11</v>
      </c>
      <c r="P92" s="19" t="s">
        <v>36</v>
      </c>
    </row>
    <row r="93" s="3" customFormat="1" ht="32.15" customHeight="1" spans="1:16">
      <c r="A93" s="28">
        <v>11</v>
      </c>
      <c r="B93" s="28" t="s">
        <v>136</v>
      </c>
      <c r="C93" s="30" t="s">
        <v>68</v>
      </c>
      <c r="D93" s="28" t="s">
        <v>19</v>
      </c>
      <c r="E93" s="28" t="s">
        <v>123</v>
      </c>
      <c r="F93" s="19">
        <v>7</v>
      </c>
      <c r="G93" s="19">
        <v>82.5</v>
      </c>
      <c r="H93" s="20">
        <f t="shared" si="7"/>
        <v>28.875</v>
      </c>
      <c r="I93" s="19">
        <v>87.75</v>
      </c>
      <c r="J93" s="20">
        <f t="shared" si="8"/>
        <v>17.55</v>
      </c>
      <c r="K93" s="19">
        <v>14</v>
      </c>
      <c r="L93" s="19">
        <v>84</v>
      </c>
      <c r="M93" s="20">
        <f t="shared" si="9"/>
        <v>37.8</v>
      </c>
      <c r="N93" s="20">
        <f t="shared" si="10"/>
        <v>84.225</v>
      </c>
      <c r="O93" s="19">
        <f t="shared" si="11"/>
        <v>12</v>
      </c>
      <c r="P93" s="19" t="s">
        <v>36</v>
      </c>
    </row>
    <row r="94" s="3" customFormat="1" ht="32.15" customHeight="1" spans="1:16">
      <c r="A94" s="28">
        <v>9</v>
      </c>
      <c r="B94" s="29" t="s">
        <v>137</v>
      </c>
      <c r="C94" s="29" t="s">
        <v>51</v>
      </c>
      <c r="D94" s="29" t="s">
        <v>19</v>
      </c>
      <c r="E94" s="28" t="s">
        <v>123</v>
      </c>
      <c r="F94" s="19">
        <v>5</v>
      </c>
      <c r="G94" s="19">
        <v>82.5</v>
      </c>
      <c r="H94" s="20">
        <f t="shared" si="7"/>
        <v>28.875</v>
      </c>
      <c r="I94" s="19">
        <v>83.75</v>
      </c>
      <c r="J94" s="20">
        <f t="shared" si="8"/>
        <v>16.75</v>
      </c>
      <c r="K94" s="19">
        <v>13</v>
      </c>
      <c r="L94" s="25">
        <v>80.5</v>
      </c>
      <c r="M94" s="20">
        <f t="shared" si="9"/>
        <v>36.225</v>
      </c>
      <c r="N94" s="20">
        <f t="shared" si="10"/>
        <v>81.85</v>
      </c>
      <c r="O94" s="19">
        <f t="shared" si="11"/>
        <v>13</v>
      </c>
      <c r="P94" s="19"/>
    </row>
    <row r="95" s="3" customFormat="1" ht="32.15" customHeight="1" spans="1:16">
      <c r="A95" s="28">
        <v>12</v>
      </c>
      <c r="B95" s="29" t="s">
        <v>138</v>
      </c>
      <c r="C95" s="29" t="s">
        <v>25</v>
      </c>
      <c r="D95" s="29" t="s">
        <v>19</v>
      </c>
      <c r="E95" s="28" t="s">
        <v>123</v>
      </c>
      <c r="F95" s="19">
        <v>3</v>
      </c>
      <c r="G95" s="19">
        <v>79.75</v>
      </c>
      <c r="H95" s="20">
        <f t="shared" si="7"/>
        <v>27.913</v>
      </c>
      <c r="I95" s="19">
        <v>78.25</v>
      </c>
      <c r="J95" s="20">
        <f t="shared" si="8"/>
        <v>15.65</v>
      </c>
      <c r="K95" s="19">
        <v>15</v>
      </c>
      <c r="L95" s="19">
        <v>82.75</v>
      </c>
      <c r="M95" s="20">
        <f t="shared" si="9"/>
        <v>37.238</v>
      </c>
      <c r="N95" s="20">
        <f t="shared" si="10"/>
        <v>80.801</v>
      </c>
      <c r="O95" s="19">
        <f t="shared" si="11"/>
        <v>14</v>
      </c>
      <c r="P95" s="19"/>
    </row>
    <row r="96" s="3" customFormat="1" ht="32.15" customHeight="1" spans="1:16">
      <c r="A96" s="28">
        <v>7</v>
      </c>
      <c r="B96" s="28" t="s">
        <v>139</v>
      </c>
      <c r="C96" s="28" t="s">
        <v>55</v>
      </c>
      <c r="D96" s="28" t="s">
        <v>38</v>
      </c>
      <c r="E96" s="28" t="s">
        <v>123</v>
      </c>
      <c r="F96" s="19">
        <v>8</v>
      </c>
      <c r="G96" s="19">
        <v>80.25</v>
      </c>
      <c r="H96" s="20">
        <f t="shared" si="7"/>
        <v>28.088</v>
      </c>
      <c r="I96" s="19">
        <v>81.5</v>
      </c>
      <c r="J96" s="20">
        <f t="shared" si="8"/>
        <v>16.3</v>
      </c>
      <c r="K96" s="19">
        <v>10</v>
      </c>
      <c r="L96" s="19">
        <v>80.667</v>
      </c>
      <c r="M96" s="20">
        <f t="shared" si="9"/>
        <v>36.3</v>
      </c>
      <c r="N96" s="20">
        <f t="shared" si="10"/>
        <v>80.688</v>
      </c>
      <c r="O96" s="19">
        <f t="shared" si="11"/>
        <v>15</v>
      </c>
      <c r="P96" s="19"/>
    </row>
    <row r="97" s="3" customFormat="1" ht="32.15" customHeight="1" spans="1:16">
      <c r="A97" s="28">
        <v>10</v>
      </c>
      <c r="B97" s="29" t="s">
        <v>140</v>
      </c>
      <c r="C97" s="29" t="s">
        <v>68</v>
      </c>
      <c r="D97" s="29" t="s">
        <v>38</v>
      </c>
      <c r="E97" s="28" t="s">
        <v>123</v>
      </c>
      <c r="F97" s="19">
        <v>4</v>
      </c>
      <c r="G97" s="19">
        <v>80.75</v>
      </c>
      <c r="H97" s="20">
        <f t="shared" si="7"/>
        <v>28.263</v>
      </c>
      <c r="I97" s="19">
        <v>79.75</v>
      </c>
      <c r="J97" s="20">
        <f t="shared" si="8"/>
        <v>15.95</v>
      </c>
      <c r="K97" s="19">
        <v>12</v>
      </c>
      <c r="L97" s="19">
        <v>80.5</v>
      </c>
      <c r="M97" s="20">
        <f t="shared" si="9"/>
        <v>36.225</v>
      </c>
      <c r="N97" s="20">
        <f t="shared" si="10"/>
        <v>80.438</v>
      </c>
      <c r="O97" s="19">
        <f t="shared" si="11"/>
        <v>16</v>
      </c>
      <c r="P97" s="19"/>
    </row>
    <row r="98" s="2" customFormat="1" ht="32.15" customHeight="1" spans="1:16">
      <c r="A98" s="28">
        <v>6</v>
      </c>
      <c r="B98" s="28" t="s">
        <v>141</v>
      </c>
      <c r="C98" s="28" t="s">
        <v>55</v>
      </c>
      <c r="D98" s="28" t="s">
        <v>38</v>
      </c>
      <c r="E98" s="28" t="s">
        <v>123</v>
      </c>
      <c r="F98" s="25"/>
      <c r="G98" s="25"/>
      <c r="H98" s="26">
        <f t="shared" si="7"/>
        <v>0</v>
      </c>
      <c r="I98" s="25"/>
      <c r="J98" s="26">
        <f t="shared" si="8"/>
        <v>0</v>
      </c>
      <c r="K98" s="25"/>
      <c r="L98" s="25"/>
      <c r="M98" s="26">
        <f t="shared" si="9"/>
        <v>0</v>
      </c>
      <c r="N98" s="26">
        <f t="shared" si="10"/>
        <v>0</v>
      </c>
      <c r="O98" s="25">
        <f t="shared" si="11"/>
        <v>17</v>
      </c>
      <c r="P98" s="25"/>
    </row>
    <row r="99" s="3" customFormat="1" ht="32.15" customHeight="1" spans="1:16">
      <c r="A99" s="28">
        <v>8</v>
      </c>
      <c r="B99" s="29" t="s">
        <v>142</v>
      </c>
      <c r="C99" s="29" t="s">
        <v>116</v>
      </c>
      <c r="D99" s="29" t="s">
        <v>19</v>
      </c>
      <c r="E99" s="28" t="s">
        <v>123</v>
      </c>
      <c r="F99" s="25"/>
      <c r="G99" s="25"/>
      <c r="H99" s="26">
        <f t="shared" si="7"/>
        <v>0</v>
      </c>
      <c r="I99" s="25"/>
      <c r="J99" s="26">
        <f t="shared" si="8"/>
        <v>0</v>
      </c>
      <c r="K99" s="25"/>
      <c r="L99" s="25"/>
      <c r="M99" s="26">
        <f t="shared" si="9"/>
        <v>0</v>
      </c>
      <c r="N99" s="26">
        <f t="shared" si="10"/>
        <v>0</v>
      </c>
      <c r="O99" s="25">
        <f t="shared" si="11"/>
        <v>17</v>
      </c>
      <c r="P99" s="19"/>
    </row>
    <row r="100" s="3" customFormat="1" ht="32.15" customHeight="1" spans="1:16">
      <c r="A100" s="28">
        <v>17</v>
      </c>
      <c r="B100" s="31" t="s">
        <v>143</v>
      </c>
      <c r="C100" s="31" t="s">
        <v>53</v>
      </c>
      <c r="D100" s="31" t="s">
        <v>19</v>
      </c>
      <c r="E100" s="28" t="s">
        <v>123</v>
      </c>
      <c r="F100" s="25"/>
      <c r="G100" s="25"/>
      <c r="H100" s="26">
        <f t="shared" si="7"/>
        <v>0</v>
      </c>
      <c r="I100" s="25"/>
      <c r="J100" s="26">
        <f t="shared" si="8"/>
        <v>0</v>
      </c>
      <c r="K100" s="25"/>
      <c r="L100" s="25"/>
      <c r="M100" s="26">
        <f t="shared" si="9"/>
        <v>0</v>
      </c>
      <c r="N100" s="26">
        <f t="shared" si="10"/>
        <v>0</v>
      </c>
      <c r="O100" s="25">
        <f t="shared" si="11"/>
        <v>17</v>
      </c>
      <c r="P100" s="19"/>
    </row>
    <row r="101" s="3" customFormat="1" ht="32.15" customHeight="1" spans="1:16">
      <c r="A101" s="28">
        <v>5</v>
      </c>
      <c r="B101" s="28" t="s">
        <v>144</v>
      </c>
      <c r="C101" s="28" t="s">
        <v>49</v>
      </c>
      <c r="D101" s="28" t="s">
        <v>19</v>
      </c>
      <c r="E101" s="28" t="s">
        <v>145</v>
      </c>
      <c r="F101" s="19">
        <v>18</v>
      </c>
      <c r="G101" s="19">
        <v>87.25</v>
      </c>
      <c r="H101" s="20">
        <f t="shared" si="7"/>
        <v>30.538</v>
      </c>
      <c r="I101" s="19">
        <v>85.25</v>
      </c>
      <c r="J101" s="20">
        <f t="shared" si="8"/>
        <v>17.05</v>
      </c>
      <c r="K101" s="19">
        <v>4</v>
      </c>
      <c r="L101" s="19">
        <v>87.333</v>
      </c>
      <c r="M101" s="20">
        <f t="shared" si="9"/>
        <v>39.3</v>
      </c>
      <c r="N101" s="20">
        <f t="shared" si="10"/>
        <v>86.888</v>
      </c>
      <c r="O101" s="19">
        <f t="shared" ref="O101:O118" si="12">RANK(N101,N$101:N$118)</f>
        <v>1</v>
      </c>
      <c r="P101" s="19" t="s">
        <v>21</v>
      </c>
    </row>
    <row r="102" s="3" customFormat="1" ht="32.15" customHeight="1" spans="1:16">
      <c r="A102" s="28">
        <v>7</v>
      </c>
      <c r="B102" s="29" t="s">
        <v>146</v>
      </c>
      <c r="C102" s="29" t="s">
        <v>51</v>
      </c>
      <c r="D102" s="29" t="s">
        <v>19</v>
      </c>
      <c r="E102" s="28" t="s">
        <v>145</v>
      </c>
      <c r="F102" s="19">
        <v>8</v>
      </c>
      <c r="G102" s="19">
        <v>81.5</v>
      </c>
      <c r="H102" s="20">
        <f t="shared" si="7"/>
        <v>28.525</v>
      </c>
      <c r="I102" s="19">
        <v>85.75</v>
      </c>
      <c r="J102" s="20">
        <f t="shared" si="8"/>
        <v>17.15</v>
      </c>
      <c r="K102" s="19">
        <v>11</v>
      </c>
      <c r="L102" s="19">
        <v>84.333</v>
      </c>
      <c r="M102" s="20">
        <f t="shared" si="9"/>
        <v>37.95</v>
      </c>
      <c r="N102" s="20">
        <f t="shared" si="10"/>
        <v>83.625</v>
      </c>
      <c r="O102" s="19">
        <f t="shared" si="12"/>
        <v>2</v>
      </c>
      <c r="P102" s="19" t="s">
        <v>21</v>
      </c>
    </row>
    <row r="103" s="3" customFormat="1" ht="32.15" customHeight="1" spans="1:16">
      <c r="A103" s="28">
        <v>12</v>
      </c>
      <c r="B103" s="28" t="s">
        <v>147</v>
      </c>
      <c r="C103" s="28" t="s">
        <v>53</v>
      </c>
      <c r="D103" s="28" t="s">
        <v>19</v>
      </c>
      <c r="E103" s="28" t="s">
        <v>145</v>
      </c>
      <c r="F103" s="19">
        <v>1</v>
      </c>
      <c r="G103" s="19">
        <v>84.75</v>
      </c>
      <c r="H103" s="20">
        <f t="shared" si="7"/>
        <v>29.663</v>
      </c>
      <c r="I103" s="19">
        <v>83.5</v>
      </c>
      <c r="J103" s="20">
        <f t="shared" si="8"/>
        <v>16.7</v>
      </c>
      <c r="K103" s="19">
        <v>15</v>
      </c>
      <c r="L103" s="19">
        <v>82.667</v>
      </c>
      <c r="M103" s="20">
        <f t="shared" si="9"/>
        <v>37.2</v>
      </c>
      <c r="N103" s="20">
        <f t="shared" si="10"/>
        <v>83.563</v>
      </c>
      <c r="O103" s="19">
        <f t="shared" si="12"/>
        <v>3</v>
      </c>
      <c r="P103" s="19" t="s">
        <v>21</v>
      </c>
    </row>
    <row r="104" s="3" customFormat="1" ht="32.15" customHeight="1" spans="1:16">
      <c r="A104" s="28">
        <v>15</v>
      </c>
      <c r="B104" s="28" t="s">
        <v>148</v>
      </c>
      <c r="C104" s="28" t="s">
        <v>53</v>
      </c>
      <c r="D104" s="28" t="s">
        <v>19</v>
      </c>
      <c r="E104" s="28" t="s">
        <v>145</v>
      </c>
      <c r="F104" s="19">
        <v>15</v>
      </c>
      <c r="G104" s="19">
        <v>83.25</v>
      </c>
      <c r="H104" s="20">
        <f t="shared" si="7"/>
        <v>29.138</v>
      </c>
      <c r="I104" s="19">
        <v>81.75</v>
      </c>
      <c r="J104" s="20">
        <f t="shared" si="8"/>
        <v>16.35</v>
      </c>
      <c r="K104" s="19">
        <v>12</v>
      </c>
      <c r="L104" s="19">
        <v>82</v>
      </c>
      <c r="M104" s="20">
        <f t="shared" si="9"/>
        <v>36.9</v>
      </c>
      <c r="N104" s="20">
        <f t="shared" si="10"/>
        <v>82.388</v>
      </c>
      <c r="O104" s="19">
        <f t="shared" si="12"/>
        <v>4</v>
      </c>
      <c r="P104" s="19" t="s">
        <v>28</v>
      </c>
    </row>
    <row r="105" s="3" customFormat="1" ht="32.15" customHeight="1" spans="1:16">
      <c r="A105" s="28">
        <v>18</v>
      </c>
      <c r="B105" s="28" t="s">
        <v>149</v>
      </c>
      <c r="C105" s="28" t="s">
        <v>18</v>
      </c>
      <c r="D105" s="28" t="s">
        <v>19</v>
      </c>
      <c r="E105" s="28" t="s">
        <v>145</v>
      </c>
      <c r="F105" s="19">
        <v>16</v>
      </c>
      <c r="G105" s="19">
        <v>83.25</v>
      </c>
      <c r="H105" s="20">
        <f t="shared" si="7"/>
        <v>29.138</v>
      </c>
      <c r="I105" s="19">
        <v>80.75</v>
      </c>
      <c r="J105" s="20">
        <f t="shared" si="8"/>
        <v>16.15</v>
      </c>
      <c r="K105" s="19">
        <v>5</v>
      </c>
      <c r="L105" s="19">
        <v>81</v>
      </c>
      <c r="M105" s="20">
        <f t="shared" si="9"/>
        <v>36.45</v>
      </c>
      <c r="N105" s="20">
        <f t="shared" si="10"/>
        <v>81.738</v>
      </c>
      <c r="O105" s="19">
        <f t="shared" si="12"/>
        <v>5</v>
      </c>
      <c r="P105" s="19" t="s">
        <v>28</v>
      </c>
    </row>
    <row r="106" s="3" customFormat="1" ht="32.15" customHeight="1" spans="1:16">
      <c r="A106" s="28">
        <v>11</v>
      </c>
      <c r="B106" s="29" t="s">
        <v>150</v>
      </c>
      <c r="C106" s="29" t="s">
        <v>25</v>
      </c>
      <c r="D106" s="29" t="s">
        <v>19</v>
      </c>
      <c r="E106" s="28" t="s">
        <v>145</v>
      </c>
      <c r="F106" s="19">
        <v>10</v>
      </c>
      <c r="G106" s="19">
        <v>81</v>
      </c>
      <c r="H106" s="20">
        <f t="shared" si="7"/>
        <v>28.35</v>
      </c>
      <c r="I106" s="19">
        <v>79.75</v>
      </c>
      <c r="J106" s="20">
        <f t="shared" si="8"/>
        <v>15.95</v>
      </c>
      <c r="K106" s="19">
        <v>16</v>
      </c>
      <c r="L106" s="19">
        <v>77.333</v>
      </c>
      <c r="M106" s="20">
        <f t="shared" si="9"/>
        <v>34.8</v>
      </c>
      <c r="N106" s="20">
        <f t="shared" si="10"/>
        <v>79.1</v>
      </c>
      <c r="O106" s="19">
        <f t="shared" si="12"/>
        <v>6</v>
      </c>
      <c r="P106" s="19" t="s">
        <v>28</v>
      </c>
    </row>
    <row r="107" s="3" customFormat="1" ht="32.15" customHeight="1" spans="1:16">
      <c r="A107" s="28">
        <v>17</v>
      </c>
      <c r="B107" s="28" t="s">
        <v>151</v>
      </c>
      <c r="C107" s="28" t="s">
        <v>18</v>
      </c>
      <c r="D107" s="28" t="s">
        <v>19</v>
      </c>
      <c r="E107" s="28" t="s">
        <v>145</v>
      </c>
      <c r="F107" s="19">
        <v>17</v>
      </c>
      <c r="G107" s="19">
        <v>78.5</v>
      </c>
      <c r="H107" s="20">
        <f t="shared" si="7"/>
        <v>27.475</v>
      </c>
      <c r="I107" s="19">
        <v>70.75</v>
      </c>
      <c r="J107" s="20">
        <f t="shared" si="8"/>
        <v>14.15</v>
      </c>
      <c r="K107" s="19">
        <v>17</v>
      </c>
      <c r="L107" s="19">
        <v>82.667</v>
      </c>
      <c r="M107" s="20">
        <f t="shared" si="9"/>
        <v>37.2</v>
      </c>
      <c r="N107" s="20">
        <f t="shared" si="10"/>
        <v>78.825</v>
      </c>
      <c r="O107" s="19">
        <f t="shared" si="12"/>
        <v>7</v>
      </c>
      <c r="P107" s="19" t="s">
        <v>28</v>
      </c>
    </row>
    <row r="108" s="3" customFormat="1" ht="32.15" customHeight="1" spans="1:16">
      <c r="A108" s="28">
        <v>14</v>
      </c>
      <c r="B108" s="28" t="s">
        <v>152</v>
      </c>
      <c r="C108" s="28" t="s">
        <v>53</v>
      </c>
      <c r="D108" s="28" t="s">
        <v>19</v>
      </c>
      <c r="E108" s="28" t="s">
        <v>145</v>
      </c>
      <c r="F108" s="19">
        <v>14</v>
      </c>
      <c r="G108" s="19">
        <v>81.25</v>
      </c>
      <c r="H108" s="20">
        <f t="shared" si="7"/>
        <v>28.438</v>
      </c>
      <c r="I108" s="19">
        <v>76.75</v>
      </c>
      <c r="J108" s="20">
        <f t="shared" si="8"/>
        <v>15.35</v>
      </c>
      <c r="K108" s="19">
        <v>13</v>
      </c>
      <c r="L108" s="19">
        <v>77</v>
      </c>
      <c r="M108" s="20">
        <f t="shared" si="9"/>
        <v>34.65</v>
      </c>
      <c r="N108" s="20">
        <f t="shared" si="10"/>
        <v>78.438</v>
      </c>
      <c r="O108" s="19">
        <f t="shared" si="12"/>
        <v>8</v>
      </c>
      <c r="P108" s="19" t="s">
        <v>28</v>
      </c>
    </row>
    <row r="109" s="3" customFormat="1" ht="32.15" customHeight="1" spans="1:16">
      <c r="A109" s="28">
        <v>1</v>
      </c>
      <c r="B109" s="28" t="s">
        <v>153</v>
      </c>
      <c r="C109" s="28" t="s">
        <v>27</v>
      </c>
      <c r="D109" s="28" t="s">
        <v>38</v>
      </c>
      <c r="E109" s="28" t="s">
        <v>145</v>
      </c>
      <c r="F109" s="19">
        <v>12</v>
      </c>
      <c r="G109" s="19">
        <v>74.5</v>
      </c>
      <c r="H109" s="20">
        <f t="shared" si="7"/>
        <v>26.075</v>
      </c>
      <c r="I109" s="19">
        <v>70.5</v>
      </c>
      <c r="J109" s="20">
        <f t="shared" si="8"/>
        <v>14.1</v>
      </c>
      <c r="K109" s="19">
        <v>9</v>
      </c>
      <c r="L109" s="19">
        <v>82.25</v>
      </c>
      <c r="M109" s="20">
        <f t="shared" si="9"/>
        <v>37.013</v>
      </c>
      <c r="N109" s="20">
        <f t="shared" si="10"/>
        <v>77.188</v>
      </c>
      <c r="O109" s="19">
        <f t="shared" si="12"/>
        <v>9</v>
      </c>
      <c r="P109" s="19" t="s">
        <v>36</v>
      </c>
    </row>
    <row r="110" s="3" customFormat="1" ht="32.15" customHeight="1" spans="1:16">
      <c r="A110" s="28">
        <v>8</v>
      </c>
      <c r="B110" s="29" t="s">
        <v>154</v>
      </c>
      <c r="C110" s="29" t="s">
        <v>51</v>
      </c>
      <c r="D110" s="29" t="s">
        <v>19</v>
      </c>
      <c r="E110" s="28" t="s">
        <v>145</v>
      </c>
      <c r="F110" s="19">
        <v>9</v>
      </c>
      <c r="G110" s="19">
        <v>74</v>
      </c>
      <c r="H110" s="20">
        <f t="shared" si="7"/>
        <v>25.9</v>
      </c>
      <c r="I110" s="19">
        <v>75.5</v>
      </c>
      <c r="J110" s="20">
        <f t="shared" si="8"/>
        <v>15.1</v>
      </c>
      <c r="K110" s="19">
        <v>8</v>
      </c>
      <c r="L110" s="19">
        <v>77.667</v>
      </c>
      <c r="M110" s="20">
        <f t="shared" si="9"/>
        <v>34.95</v>
      </c>
      <c r="N110" s="20">
        <f t="shared" si="10"/>
        <v>75.95</v>
      </c>
      <c r="O110" s="19">
        <f t="shared" si="12"/>
        <v>10</v>
      </c>
      <c r="P110" s="19" t="s">
        <v>36</v>
      </c>
    </row>
    <row r="111" s="3" customFormat="1" ht="32.15" customHeight="1" spans="1:16">
      <c r="A111" s="28">
        <v>2</v>
      </c>
      <c r="B111" s="29" t="s">
        <v>155</v>
      </c>
      <c r="C111" s="29" t="s">
        <v>45</v>
      </c>
      <c r="D111" s="29" t="s">
        <v>19</v>
      </c>
      <c r="E111" s="28" t="s">
        <v>145</v>
      </c>
      <c r="F111" s="19">
        <v>3</v>
      </c>
      <c r="G111" s="19">
        <v>79.25</v>
      </c>
      <c r="H111" s="20">
        <f t="shared" si="7"/>
        <v>27.738</v>
      </c>
      <c r="I111" s="19">
        <v>81</v>
      </c>
      <c r="J111" s="20">
        <f t="shared" si="8"/>
        <v>16.2</v>
      </c>
      <c r="K111" s="19">
        <v>1</v>
      </c>
      <c r="L111" s="19">
        <v>71</v>
      </c>
      <c r="M111" s="20">
        <f t="shared" si="9"/>
        <v>31.95</v>
      </c>
      <c r="N111" s="20">
        <f t="shared" si="10"/>
        <v>75.888</v>
      </c>
      <c r="O111" s="19">
        <f t="shared" si="12"/>
        <v>11</v>
      </c>
      <c r="P111" s="19" t="s">
        <v>36</v>
      </c>
    </row>
    <row r="112" s="3" customFormat="1" ht="32.15" customHeight="1" spans="1:16">
      <c r="A112" s="28">
        <v>4</v>
      </c>
      <c r="B112" s="30" t="s">
        <v>156</v>
      </c>
      <c r="C112" s="30" t="s">
        <v>41</v>
      </c>
      <c r="D112" s="30" t="s">
        <v>19</v>
      </c>
      <c r="E112" s="28" t="s">
        <v>145</v>
      </c>
      <c r="F112" s="19">
        <v>11</v>
      </c>
      <c r="G112" s="19">
        <v>78.75</v>
      </c>
      <c r="H112" s="20">
        <f t="shared" si="7"/>
        <v>27.563</v>
      </c>
      <c r="I112" s="19">
        <v>77.75</v>
      </c>
      <c r="J112" s="20">
        <f t="shared" si="8"/>
        <v>15.55</v>
      </c>
      <c r="K112" s="19">
        <v>6</v>
      </c>
      <c r="L112" s="19">
        <v>72.25</v>
      </c>
      <c r="M112" s="20">
        <f t="shared" si="9"/>
        <v>32.513</v>
      </c>
      <c r="N112" s="20">
        <f t="shared" si="10"/>
        <v>75.626</v>
      </c>
      <c r="O112" s="19">
        <f t="shared" si="12"/>
        <v>12</v>
      </c>
      <c r="P112" s="19" t="s">
        <v>36</v>
      </c>
    </row>
    <row r="113" s="3" customFormat="1" ht="32.15" customHeight="1" spans="1:16">
      <c r="A113" s="28">
        <v>13</v>
      </c>
      <c r="B113" s="28" t="s">
        <v>157</v>
      </c>
      <c r="C113" s="28" t="s">
        <v>53</v>
      </c>
      <c r="D113" s="28" t="s">
        <v>19</v>
      </c>
      <c r="E113" s="28" t="s">
        <v>145</v>
      </c>
      <c r="F113" s="19">
        <v>2</v>
      </c>
      <c r="G113" s="19">
        <v>72.5</v>
      </c>
      <c r="H113" s="20">
        <f t="shared" si="7"/>
        <v>25.375</v>
      </c>
      <c r="I113" s="19">
        <v>76.75</v>
      </c>
      <c r="J113" s="20">
        <f t="shared" si="8"/>
        <v>15.35</v>
      </c>
      <c r="K113" s="19">
        <v>3</v>
      </c>
      <c r="L113" s="19">
        <v>77</v>
      </c>
      <c r="M113" s="20">
        <f t="shared" si="9"/>
        <v>34.65</v>
      </c>
      <c r="N113" s="20">
        <f t="shared" si="10"/>
        <v>75.375</v>
      </c>
      <c r="O113" s="19">
        <f t="shared" si="12"/>
        <v>13</v>
      </c>
      <c r="P113" s="19" t="s">
        <v>36</v>
      </c>
    </row>
    <row r="114" s="3" customFormat="1" ht="32.15" customHeight="1" spans="1:16">
      <c r="A114" s="28">
        <v>16</v>
      </c>
      <c r="B114" s="28" t="s">
        <v>158</v>
      </c>
      <c r="C114" s="28" t="s">
        <v>53</v>
      </c>
      <c r="D114" s="28" t="s">
        <v>19</v>
      </c>
      <c r="E114" s="28" t="s">
        <v>145</v>
      </c>
      <c r="F114" s="19">
        <v>6</v>
      </c>
      <c r="G114" s="19">
        <v>68.25</v>
      </c>
      <c r="H114" s="20">
        <f t="shared" si="7"/>
        <v>23.888</v>
      </c>
      <c r="I114" s="19">
        <v>72.25</v>
      </c>
      <c r="J114" s="20">
        <f t="shared" si="8"/>
        <v>14.45</v>
      </c>
      <c r="K114" s="19">
        <v>18</v>
      </c>
      <c r="L114" s="19">
        <v>80.667</v>
      </c>
      <c r="M114" s="20">
        <f t="shared" si="9"/>
        <v>36.3</v>
      </c>
      <c r="N114" s="20">
        <f t="shared" si="10"/>
        <v>74.638</v>
      </c>
      <c r="O114" s="19">
        <f t="shared" si="12"/>
        <v>14</v>
      </c>
      <c r="P114" s="19" t="s">
        <v>36</v>
      </c>
    </row>
    <row r="115" s="3" customFormat="1" ht="32.15" customHeight="1" spans="1:16">
      <c r="A115" s="28">
        <v>6</v>
      </c>
      <c r="B115" s="28" t="s">
        <v>159</v>
      </c>
      <c r="C115" s="28" t="s">
        <v>160</v>
      </c>
      <c r="D115" s="28" t="s">
        <v>19</v>
      </c>
      <c r="E115" s="28" t="s">
        <v>145</v>
      </c>
      <c r="F115" s="19">
        <v>13</v>
      </c>
      <c r="G115" s="19">
        <v>79.5</v>
      </c>
      <c r="H115" s="20">
        <f t="shared" si="7"/>
        <v>27.825</v>
      </c>
      <c r="I115" s="19">
        <v>77.25</v>
      </c>
      <c r="J115" s="20">
        <f t="shared" si="8"/>
        <v>15.45</v>
      </c>
      <c r="K115" s="19">
        <v>2</v>
      </c>
      <c r="L115" s="19">
        <v>68.667</v>
      </c>
      <c r="M115" s="20">
        <f t="shared" si="9"/>
        <v>30.9</v>
      </c>
      <c r="N115" s="20">
        <f t="shared" si="10"/>
        <v>74.175</v>
      </c>
      <c r="O115" s="19">
        <f t="shared" si="12"/>
        <v>15</v>
      </c>
      <c r="P115" s="19"/>
    </row>
    <row r="116" s="3" customFormat="1" ht="32.15" customHeight="1" spans="1:16">
      <c r="A116" s="28">
        <v>10</v>
      </c>
      <c r="B116" s="29" t="s">
        <v>60</v>
      </c>
      <c r="C116" s="29" t="s">
        <v>68</v>
      </c>
      <c r="D116" s="29" t="s">
        <v>38</v>
      </c>
      <c r="E116" s="28" t="s">
        <v>145</v>
      </c>
      <c r="F116" s="19">
        <v>7</v>
      </c>
      <c r="G116" s="19">
        <v>67.25</v>
      </c>
      <c r="H116" s="20">
        <f t="shared" si="7"/>
        <v>23.538</v>
      </c>
      <c r="I116" s="19">
        <v>79.25</v>
      </c>
      <c r="J116" s="20">
        <f t="shared" si="8"/>
        <v>15.85</v>
      </c>
      <c r="K116" s="19">
        <v>7</v>
      </c>
      <c r="L116" s="19">
        <v>73.333</v>
      </c>
      <c r="M116" s="20">
        <f t="shared" si="9"/>
        <v>33</v>
      </c>
      <c r="N116" s="20">
        <f t="shared" si="10"/>
        <v>72.388</v>
      </c>
      <c r="O116" s="19">
        <f t="shared" si="12"/>
        <v>16</v>
      </c>
      <c r="P116" s="19"/>
    </row>
    <row r="117" s="3" customFormat="1" ht="32.15" customHeight="1" spans="1:16">
      <c r="A117" s="28">
        <v>9</v>
      </c>
      <c r="B117" s="29" t="s">
        <v>161</v>
      </c>
      <c r="C117" s="29" t="s">
        <v>51</v>
      </c>
      <c r="D117" s="29" t="s">
        <v>38</v>
      </c>
      <c r="E117" s="28" t="s">
        <v>145</v>
      </c>
      <c r="F117" s="19">
        <v>5</v>
      </c>
      <c r="G117" s="19">
        <v>67.25</v>
      </c>
      <c r="H117" s="20">
        <f t="shared" si="7"/>
        <v>23.538</v>
      </c>
      <c r="I117" s="19">
        <v>78.75</v>
      </c>
      <c r="J117" s="20">
        <f t="shared" si="8"/>
        <v>15.75</v>
      </c>
      <c r="K117" s="19">
        <v>14</v>
      </c>
      <c r="L117" s="19">
        <v>71.667</v>
      </c>
      <c r="M117" s="20">
        <f t="shared" si="9"/>
        <v>32.25</v>
      </c>
      <c r="N117" s="20">
        <f t="shared" si="10"/>
        <v>71.538</v>
      </c>
      <c r="O117" s="19">
        <f t="shared" si="12"/>
        <v>17</v>
      </c>
      <c r="P117" s="19"/>
    </row>
    <row r="118" s="3" customFormat="1" ht="32.15" customHeight="1" spans="1:16">
      <c r="A118" s="31">
        <v>3</v>
      </c>
      <c r="B118" s="32" t="s">
        <v>162</v>
      </c>
      <c r="C118" s="32" t="s">
        <v>23</v>
      </c>
      <c r="D118" s="32" t="s">
        <v>19</v>
      </c>
      <c r="E118" s="28" t="s">
        <v>145</v>
      </c>
      <c r="F118" s="19">
        <v>4</v>
      </c>
      <c r="G118" s="19">
        <v>70.25</v>
      </c>
      <c r="H118" s="20">
        <f t="shared" si="7"/>
        <v>24.588</v>
      </c>
      <c r="I118" s="19">
        <v>73.5</v>
      </c>
      <c r="J118" s="20">
        <f t="shared" si="8"/>
        <v>14.7</v>
      </c>
      <c r="K118" s="19">
        <v>10</v>
      </c>
      <c r="L118" s="19">
        <v>67.5</v>
      </c>
      <c r="M118" s="20">
        <f t="shared" si="9"/>
        <v>30.375</v>
      </c>
      <c r="N118" s="20">
        <f t="shared" si="10"/>
        <v>69.663</v>
      </c>
      <c r="O118" s="19">
        <f t="shared" si="12"/>
        <v>18</v>
      </c>
      <c r="P118" s="19"/>
    </row>
    <row r="119" s="3" customFormat="1" ht="32.15" customHeight="1" spans="1:16">
      <c r="A119" s="28">
        <v>11</v>
      </c>
      <c r="B119" s="29" t="s">
        <v>163</v>
      </c>
      <c r="C119" s="29" t="s">
        <v>33</v>
      </c>
      <c r="D119" s="29" t="s">
        <v>19</v>
      </c>
      <c r="E119" s="29" t="s">
        <v>164</v>
      </c>
      <c r="F119" s="19">
        <v>5</v>
      </c>
      <c r="G119" s="19">
        <v>85</v>
      </c>
      <c r="H119" s="20">
        <f t="shared" si="7"/>
        <v>29.75</v>
      </c>
      <c r="I119" s="19">
        <v>78</v>
      </c>
      <c r="J119" s="20">
        <f t="shared" si="8"/>
        <v>15.6</v>
      </c>
      <c r="K119" s="19">
        <v>10</v>
      </c>
      <c r="L119" s="19">
        <v>83.667</v>
      </c>
      <c r="M119" s="20">
        <f t="shared" si="9"/>
        <v>37.65</v>
      </c>
      <c r="N119" s="20">
        <f t="shared" si="10"/>
        <v>83</v>
      </c>
      <c r="O119" s="19">
        <f t="shared" ref="O119:O134" si="13">RANK(N119,N$119:N$134)</f>
        <v>1</v>
      </c>
      <c r="P119" s="19" t="s">
        <v>21</v>
      </c>
    </row>
    <row r="120" s="3" customFormat="1" ht="32.15" customHeight="1" spans="1:16">
      <c r="A120" s="28">
        <v>4</v>
      </c>
      <c r="B120" s="28" t="s">
        <v>165</v>
      </c>
      <c r="C120" s="28" t="s">
        <v>49</v>
      </c>
      <c r="D120" s="28" t="s">
        <v>19</v>
      </c>
      <c r="E120" s="29" t="s">
        <v>164</v>
      </c>
      <c r="F120" s="19">
        <v>1</v>
      </c>
      <c r="G120" s="19">
        <v>83.5</v>
      </c>
      <c r="H120" s="20">
        <f t="shared" si="7"/>
        <v>29.225</v>
      </c>
      <c r="I120" s="19">
        <v>79.25</v>
      </c>
      <c r="J120" s="20">
        <f t="shared" si="8"/>
        <v>15.85</v>
      </c>
      <c r="K120" s="19">
        <v>11</v>
      </c>
      <c r="L120" s="19">
        <v>83.667</v>
      </c>
      <c r="M120" s="20">
        <f t="shared" si="9"/>
        <v>37.65</v>
      </c>
      <c r="N120" s="20">
        <f t="shared" si="10"/>
        <v>82.725</v>
      </c>
      <c r="O120" s="19">
        <f t="shared" si="13"/>
        <v>2</v>
      </c>
      <c r="P120" s="19" t="s">
        <v>21</v>
      </c>
    </row>
    <row r="121" s="3" customFormat="1" ht="32.15" customHeight="1" spans="1:16">
      <c r="A121" s="28">
        <v>10</v>
      </c>
      <c r="B121" s="29" t="s">
        <v>166</v>
      </c>
      <c r="C121" s="29" t="s">
        <v>33</v>
      </c>
      <c r="D121" s="29" t="s">
        <v>19</v>
      </c>
      <c r="E121" s="29" t="s">
        <v>164</v>
      </c>
      <c r="F121" s="19">
        <v>8</v>
      </c>
      <c r="G121" s="19">
        <v>79.75</v>
      </c>
      <c r="H121" s="20">
        <f t="shared" si="7"/>
        <v>27.913</v>
      </c>
      <c r="I121" s="19">
        <v>77.25</v>
      </c>
      <c r="J121" s="20">
        <f t="shared" si="8"/>
        <v>15.45</v>
      </c>
      <c r="K121" s="19">
        <v>2</v>
      </c>
      <c r="L121" s="19">
        <v>86.667</v>
      </c>
      <c r="M121" s="20">
        <f t="shared" si="9"/>
        <v>39</v>
      </c>
      <c r="N121" s="20">
        <f t="shared" si="10"/>
        <v>82.363</v>
      </c>
      <c r="O121" s="19">
        <f t="shared" si="13"/>
        <v>3</v>
      </c>
      <c r="P121" s="19" t="s">
        <v>28</v>
      </c>
    </row>
    <row r="122" s="3" customFormat="1" ht="32.15" customHeight="1" spans="1:16">
      <c r="A122" s="28">
        <v>16</v>
      </c>
      <c r="B122" s="28" t="s">
        <v>167</v>
      </c>
      <c r="C122" s="28" t="s">
        <v>18</v>
      </c>
      <c r="D122" s="28" t="s">
        <v>19</v>
      </c>
      <c r="E122" s="29" t="s">
        <v>164</v>
      </c>
      <c r="F122" s="19">
        <v>16</v>
      </c>
      <c r="G122" s="19">
        <v>86.25</v>
      </c>
      <c r="H122" s="20">
        <f t="shared" si="7"/>
        <v>30.188</v>
      </c>
      <c r="I122" s="19">
        <v>84.75</v>
      </c>
      <c r="J122" s="20">
        <f t="shared" si="8"/>
        <v>16.95</v>
      </c>
      <c r="K122" s="19">
        <v>8</v>
      </c>
      <c r="L122" s="19">
        <v>77</v>
      </c>
      <c r="M122" s="20">
        <f t="shared" si="9"/>
        <v>34.65</v>
      </c>
      <c r="N122" s="20">
        <f t="shared" si="10"/>
        <v>81.788</v>
      </c>
      <c r="O122" s="19">
        <f t="shared" si="13"/>
        <v>4</v>
      </c>
      <c r="P122" s="19" t="s">
        <v>28</v>
      </c>
    </row>
    <row r="123" s="2" customFormat="1" ht="32.15" customHeight="1" spans="1:16">
      <c r="A123" s="28">
        <v>14</v>
      </c>
      <c r="B123" s="28" t="s">
        <v>168</v>
      </c>
      <c r="C123" s="28" t="s">
        <v>53</v>
      </c>
      <c r="D123" s="28" t="s">
        <v>19</v>
      </c>
      <c r="E123" s="29" t="s">
        <v>164</v>
      </c>
      <c r="F123" s="19">
        <v>15</v>
      </c>
      <c r="G123" s="19">
        <v>81.75</v>
      </c>
      <c r="H123" s="20">
        <f t="shared" si="7"/>
        <v>28.613</v>
      </c>
      <c r="I123" s="19">
        <v>77</v>
      </c>
      <c r="J123" s="20">
        <f t="shared" si="8"/>
        <v>15.4</v>
      </c>
      <c r="K123" s="19">
        <v>9</v>
      </c>
      <c r="L123" s="19">
        <v>83.667</v>
      </c>
      <c r="M123" s="20">
        <f t="shared" si="9"/>
        <v>37.65</v>
      </c>
      <c r="N123" s="20">
        <f t="shared" si="10"/>
        <v>81.663</v>
      </c>
      <c r="O123" s="19">
        <f t="shared" si="13"/>
        <v>5</v>
      </c>
      <c r="P123" s="19" t="s">
        <v>28</v>
      </c>
    </row>
    <row r="124" s="3" customFormat="1" ht="32.15" customHeight="1" spans="1:16">
      <c r="A124" s="28">
        <v>1</v>
      </c>
      <c r="B124" s="28" t="s">
        <v>169</v>
      </c>
      <c r="C124" s="28" t="s">
        <v>27</v>
      </c>
      <c r="D124" s="28" t="s">
        <v>19</v>
      </c>
      <c r="E124" s="29" t="s">
        <v>164</v>
      </c>
      <c r="F124" s="19">
        <v>7</v>
      </c>
      <c r="G124" s="19">
        <v>76.5</v>
      </c>
      <c r="H124" s="20">
        <f t="shared" si="7"/>
        <v>26.775</v>
      </c>
      <c r="I124" s="19">
        <v>78.25</v>
      </c>
      <c r="J124" s="20">
        <f t="shared" si="8"/>
        <v>15.65</v>
      </c>
      <c r="K124" s="19">
        <v>15</v>
      </c>
      <c r="L124" s="19">
        <v>86.5</v>
      </c>
      <c r="M124" s="20">
        <f t="shared" si="9"/>
        <v>38.925</v>
      </c>
      <c r="N124" s="20">
        <f t="shared" si="10"/>
        <v>81.35</v>
      </c>
      <c r="O124" s="19">
        <f t="shared" si="13"/>
        <v>6</v>
      </c>
      <c r="P124" s="19" t="s">
        <v>28</v>
      </c>
    </row>
    <row r="125" s="3" customFormat="1" ht="32.15" customHeight="1" spans="1:16">
      <c r="A125" s="28">
        <v>6</v>
      </c>
      <c r="B125" s="28" t="s">
        <v>170</v>
      </c>
      <c r="C125" s="28" t="s">
        <v>55</v>
      </c>
      <c r="D125" s="28" t="s">
        <v>38</v>
      </c>
      <c r="E125" s="29" t="s">
        <v>164</v>
      </c>
      <c r="F125" s="19">
        <v>13</v>
      </c>
      <c r="G125" s="19">
        <v>77.25</v>
      </c>
      <c r="H125" s="20">
        <f t="shared" si="7"/>
        <v>27.038</v>
      </c>
      <c r="I125" s="19">
        <v>73.5</v>
      </c>
      <c r="J125" s="20">
        <f t="shared" si="8"/>
        <v>14.7</v>
      </c>
      <c r="K125" s="19">
        <v>5</v>
      </c>
      <c r="L125" s="19">
        <v>86.667</v>
      </c>
      <c r="M125" s="20">
        <f t="shared" si="9"/>
        <v>39</v>
      </c>
      <c r="N125" s="20">
        <f t="shared" si="10"/>
        <v>80.738</v>
      </c>
      <c r="O125" s="19">
        <f t="shared" si="13"/>
        <v>7</v>
      </c>
      <c r="P125" s="19" t="s">
        <v>36</v>
      </c>
    </row>
    <row r="126" s="3" customFormat="1" ht="32.15" customHeight="1" spans="1:16">
      <c r="A126" s="28">
        <v>8</v>
      </c>
      <c r="B126" s="28" t="s">
        <v>171</v>
      </c>
      <c r="C126" s="28" t="s">
        <v>31</v>
      </c>
      <c r="D126" s="28" t="s">
        <v>19</v>
      </c>
      <c r="E126" s="29" t="s">
        <v>164</v>
      </c>
      <c r="F126" s="19">
        <v>2</v>
      </c>
      <c r="G126" s="19">
        <v>75</v>
      </c>
      <c r="H126" s="20">
        <f t="shared" si="7"/>
        <v>26.25</v>
      </c>
      <c r="I126" s="19">
        <v>78.75</v>
      </c>
      <c r="J126" s="20">
        <f t="shared" si="8"/>
        <v>15.75</v>
      </c>
      <c r="K126" s="19">
        <v>14</v>
      </c>
      <c r="L126" s="19">
        <v>86</v>
      </c>
      <c r="M126" s="20">
        <f t="shared" si="9"/>
        <v>38.7</v>
      </c>
      <c r="N126" s="20">
        <f t="shared" si="10"/>
        <v>80.7</v>
      </c>
      <c r="O126" s="19">
        <f t="shared" si="13"/>
        <v>8</v>
      </c>
      <c r="P126" s="19" t="s">
        <v>36</v>
      </c>
    </row>
    <row r="127" s="3" customFormat="1" ht="32.15" customHeight="1" spans="1:16">
      <c r="A127" s="28">
        <v>7</v>
      </c>
      <c r="B127" s="28" t="s">
        <v>172</v>
      </c>
      <c r="C127" s="28" t="s">
        <v>55</v>
      </c>
      <c r="D127" s="28" t="s">
        <v>19</v>
      </c>
      <c r="E127" s="29" t="s">
        <v>164</v>
      </c>
      <c r="F127" s="19">
        <v>10</v>
      </c>
      <c r="G127" s="19">
        <v>81.25</v>
      </c>
      <c r="H127" s="20">
        <f t="shared" si="7"/>
        <v>28.438</v>
      </c>
      <c r="I127" s="19">
        <v>76.5</v>
      </c>
      <c r="J127" s="20">
        <f t="shared" si="8"/>
        <v>15.3</v>
      </c>
      <c r="K127" s="19">
        <v>7</v>
      </c>
      <c r="L127" s="19">
        <v>78.667</v>
      </c>
      <c r="M127" s="20">
        <f t="shared" si="9"/>
        <v>35.4</v>
      </c>
      <c r="N127" s="20">
        <f t="shared" si="10"/>
        <v>79.138</v>
      </c>
      <c r="O127" s="19">
        <f t="shared" si="13"/>
        <v>9</v>
      </c>
      <c r="P127" s="19" t="s">
        <v>36</v>
      </c>
    </row>
    <row r="128" s="3" customFormat="1" ht="32.15" customHeight="1" spans="1:16">
      <c r="A128" s="28">
        <v>9</v>
      </c>
      <c r="B128" s="29" t="s">
        <v>173</v>
      </c>
      <c r="C128" s="29" t="s">
        <v>68</v>
      </c>
      <c r="D128" s="29" t="s">
        <v>19</v>
      </c>
      <c r="E128" s="29" t="s">
        <v>164</v>
      </c>
      <c r="F128" s="19">
        <v>3</v>
      </c>
      <c r="G128" s="19">
        <v>79.75</v>
      </c>
      <c r="H128" s="20">
        <f t="shared" si="7"/>
        <v>27.913</v>
      </c>
      <c r="I128" s="19">
        <v>76</v>
      </c>
      <c r="J128" s="20">
        <f t="shared" si="8"/>
        <v>15.2</v>
      </c>
      <c r="K128" s="19">
        <v>1</v>
      </c>
      <c r="L128" s="19">
        <v>79</v>
      </c>
      <c r="M128" s="20">
        <f t="shared" si="9"/>
        <v>35.55</v>
      </c>
      <c r="N128" s="20">
        <f t="shared" si="10"/>
        <v>78.663</v>
      </c>
      <c r="O128" s="19">
        <f t="shared" si="13"/>
        <v>10</v>
      </c>
      <c r="P128" s="19" t="s">
        <v>36</v>
      </c>
    </row>
    <row r="129" s="3" customFormat="1" ht="32.15" customHeight="1" spans="1:239">
      <c r="A129" s="28">
        <v>2</v>
      </c>
      <c r="B129" s="29" t="s">
        <v>174</v>
      </c>
      <c r="C129" s="29" t="s">
        <v>45</v>
      </c>
      <c r="D129" s="29" t="s">
        <v>19</v>
      </c>
      <c r="E129" s="29" t="s">
        <v>164</v>
      </c>
      <c r="F129" s="19">
        <v>9</v>
      </c>
      <c r="G129" s="19">
        <v>73.75</v>
      </c>
      <c r="H129" s="20">
        <f t="shared" si="7"/>
        <v>25.813</v>
      </c>
      <c r="I129" s="19">
        <v>75.25</v>
      </c>
      <c r="J129" s="20">
        <f t="shared" si="8"/>
        <v>15.05</v>
      </c>
      <c r="K129" s="19">
        <v>13</v>
      </c>
      <c r="L129" s="19">
        <v>81.333</v>
      </c>
      <c r="M129" s="20">
        <f t="shared" si="9"/>
        <v>36.6</v>
      </c>
      <c r="N129" s="20">
        <f t="shared" si="10"/>
        <v>77.463</v>
      </c>
      <c r="O129" s="19">
        <f t="shared" si="13"/>
        <v>11</v>
      </c>
      <c r="P129" s="19" t="s">
        <v>36</v>
      </c>
    </row>
    <row r="130" s="3" customFormat="1" ht="32.15" customHeight="1" spans="1:239">
      <c r="A130" s="28">
        <v>3</v>
      </c>
      <c r="B130" s="30" t="s">
        <v>175</v>
      </c>
      <c r="C130" s="30" t="s">
        <v>23</v>
      </c>
      <c r="D130" s="30" t="s">
        <v>19</v>
      </c>
      <c r="E130" s="29" t="s">
        <v>164</v>
      </c>
      <c r="F130" s="19">
        <v>12</v>
      </c>
      <c r="G130" s="19">
        <v>74.25</v>
      </c>
      <c r="H130" s="20">
        <f t="shared" si="7"/>
        <v>25.988</v>
      </c>
      <c r="I130" s="19">
        <v>76.25</v>
      </c>
      <c r="J130" s="20">
        <f t="shared" si="8"/>
        <v>15.25</v>
      </c>
      <c r="K130" s="19">
        <v>6</v>
      </c>
      <c r="L130" s="19">
        <v>79.5</v>
      </c>
      <c r="M130" s="20">
        <f t="shared" si="9"/>
        <v>35.775</v>
      </c>
      <c r="N130" s="20">
        <f t="shared" si="10"/>
        <v>77.013</v>
      </c>
      <c r="O130" s="19">
        <f t="shared" si="13"/>
        <v>12</v>
      </c>
      <c r="P130" s="19"/>
    </row>
    <row r="131" s="3" customFormat="1" ht="32.15" customHeight="1" spans="1:239">
      <c r="A131" s="28">
        <v>13</v>
      </c>
      <c r="B131" s="28" t="s">
        <v>176</v>
      </c>
      <c r="C131" s="28" t="s">
        <v>53</v>
      </c>
      <c r="D131" s="28" t="s">
        <v>38</v>
      </c>
      <c r="E131" s="29" t="s">
        <v>164</v>
      </c>
      <c r="F131" s="19">
        <v>4</v>
      </c>
      <c r="G131" s="19">
        <v>73.25</v>
      </c>
      <c r="H131" s="20">
        <f t="shared" si="7"/>
        <v>25.638</v>
      </c>
      <c r="I131" s="19">
        <v>76</v>
      </c>
      <c r="J131" s="20">
        <f t="shared" si="8"/>
        <v>15.2</v>
      </c>
      <c r="K131" s="19">
        <v>4</v>
      </c>
      <c r="L131" s="19">
        <v>80.333</v>
      </c>
      <c r="M131" s="20">
        <f t="shared" si="9"/>
        <v>36.15</v>
      </c>
      <c r="N131" s="20">
        <f t="shared" si="10"/>
        <v>76.988</v>
      </c>
      <c r="O131" s="19">
        <f t="shared" si="13"/>
        <v>13</v>
      </c>
      <c r="P131" s="19"/>
    </row>
    <row r="132" s="3" customFormat="1" ht="32.15" customHeight="1" spans="1:239">
      <c r="A132" s="28">
        <v>15</v>
      </c>
      <c r="B132" s="28" t="s">
        <v>177</v>
      </c>
      <c r="C132" s="28" t="s">
        <v>178</v>
      </c>
      <c r="D132" s="28" t="s">
        <v>19</v>
      </c>
      <c r="E132" s="29" t="s">
        <v>164</v>
      </c>
      <c r="F132" s="19">
        <v>6</v>
      </c>
      <c r="G132" s="19">
        <v>75.5</v>
      </c>
      <c r="H132" s="20">
        <f t="shared" si="7"/>
        <v>26.425</v>
      </c>
      <c r="I132" s="19">
        <v>73.5</v>
      </c>
      <c r="J132" s="20">
        <f t="shared" si="8"/>
        <v>14.7</v>
      </c>
      <c r="K132" s="19">
        <v>12</v>
      </c>
      <c r="L132" s="19">
        <v>78.75</v>
      </c>
      <c r="M132" s="20">
        <f t="shared" si="9"/>
        <v>35.438</v>
      </c>
      <c r="N132" s="20">
        <f t="shared" si="10"/>
        <v>76.563</v>
      </c>
      <c r="O132" s="19">
        <f t="shared" si="13"/>
        <v>14</v>
      </c>
      <c r="P132" s="19"/>
    </row>
    <row r="133" s="3" customFormat="1" ht="32.15" customHeight="1" spans="1:239">
      <c r="A133" s="28">
        <v>12</v>
      </c>
      <c r="B133" s="28" t="s">
        <v>179</v>
      </c>
      <c r="C133" s="28" t="s">
        <v>53</v>
      </c>
      <c r="D133" s="28" t="s">
        <v>19</v>
      </c>
      <c r="E133" s="29" t="s">
        <v>164</v>
      </c>
      <c r="F133" s="19">
        <v>11</v>
      </c>
      <c r="G133" s="19">
        <v>74.75</v>
      </c>
      <c r="H133" s="20">
        <f t="shared" ref="H133:H168" si="14">ROUND(G133*0.35,3)</f>
        <v>26.163</v>
      </c>
      <c r="I133" s="19">
        <v>77.5</v>
      </c>
      <c r="J133" s="20">
        <f t="shared" ref="J133:J168" si="15">ROUND(I133*0.2,3)</f>
        <v>15.5</v>
      </c>
      <c r="K133" s="19">
        <v>3</v>
      </c>
      <c r="L133" s="19">
        <v>71.667</v>
      </c>
      <c r="M133" s="20">
        <f t="shared" ref="M133:M168" si="16">ROUND(L133*0.45,3)</f>
        <v>32.25</v>
      </c>
      <c r="N133" s="20">
        <f t="shared" ref="N133:N168" si="17">SUM(H133,J133,M133)</f>
        <v>73.913</v>
      </c>
      <c r="O133" s="19">
        <f t="shared" si="13"/>
        <v>15</v>
      </c>
      <c r="P133" s="19"/>
    </row>
    <row r="134" s="3" customFormat="1" ht="32.15" customHeight="1" spans="1:239">
      <c r="A134" s="31">
        <v>5</v>
      </c>
      <c r="B134" s="31" t="s">
        <v>180</v>
      </c>
      <c r="C134" s="31" t="s">
        <v>55</v>
      </c>
      <c r="D134" s="31" t="s">
        <v>19</v>
      </c>
      <c r="E134" s="29" t="s">
        <v>164</v>
      </c>
      <c r="F134" s="25"/>
      <c r="G134" s="25"/>
      <c r="H134" s="26">
        <f t="shared" si="14"/>
        <v>0</v>
      </c>
      <c r="I134" s="25"/>
      <c r="J134" s="26">
        <f t="shared" si="15"/>
        <v>0</v>
      </c>
      <c r="K134" s="25"/>
      <c r="L134" s="25"/>
      <c r="M134" s="26">
        <f t="shared" si="16"/>
        <v>0</v>
      </c>
      <c r="N134" s="26">
        <f t="shared" si="17"/>
        <v>0</v>
      </c>
      <c r="O134" s="25">
        <f t="shared" si="13"/>
        <v>16</v>
      </c>
      <c r="P134" s="19"/>
    </row>
    <row r="135" ht="32.1" customHeight="1" spans="1:239">
      <c r="A135" s="18">
        <v>8</v>
      </c>
      <c r="B135" s="22" t="s">
        <v>181</v>
      </c>
      <c r="C135" s="22" t="s">
        <v>25</v>
      </c>
      <c r="D135" s="22" t="s">
        <v>19</v>
      </c>
      <c r="E135" s="18" t="s">
        <v>182</v>
      </c>
      <c r="F135" s="19">
        <v>4</v>
      </c>
      <c r="G135" s="19">
        <v>85.25</v>
      </c>
      <c r="H135" s="20">
        <f t="shared" si="14"/>
        <v>29.838</v>
      </c>
      <c r="I135" s="19">
        <v>86</v>
      </c>
      <c r="J135" s="20">
        <f t="shared" si="15"/>
        <v>17.2</v>
      </c>
      <c r="K135" s="19">
        <v>2</v>
      </c>
      <c r="L135" s="20">
        <v>85.5</v>
      </c>
      <c r="M135" s="20">
        <f t="shared" si="16"/>
        <v>38.475</v>
      </c>
      <c r="N135" s="20">
        <f t="shared" si="17"/>
        <v>85.513</v>
      </c>
      <c r="O135" s="19">
        <f t="shared" ref="O135:O148" si="18">RANK(N135,N$135:N$148)</f>
        <v>1</v>
      </c>
      <c r="P135" s="19" t="s">
        <v>21</v>
      </c>
    </row>
    <row r="136" ht="32.1" customHeight="1" spans="1:239">
      <c r="A136" s="18">
        <v>11</v>
      </c>
      <c r="B136" s="18" t="s">
        <v>183</v>
      </c>
      <c r="C136" s="18" t="s">
        <v>53</v>
      </c>
      <c r="D136" s="18" t="s">
        <v>38</v>
      </c>
      <c r="E136" s="18" t="s">
        <v>182</v>
      </c>
      <c r="F136" s="19">
        <v>1</v>
      </c>
      <c r="G136" s="19">
        <v>84.25</v>
      </c>
      <c r="H136" s="20">
        <f t="shared" si="14"/>
        <v>29.488</v>
      </c>
      <c r="I136" s="19">
        <v>81.5</v>
      </c>
      <c r="J136" s="20">
        <f t="shared" si="15"/>
        <v>16.3</v>
      </c>
      <c r="K136" s="19">
        <v>3</v>
      </c>
      <c r="L136" s="20">
        <v>87.25</v>
      </c>
      <c r="M136" s="20">
        <f t="shared" si="16"/>
        <v>39.263</v>
      </c>
      <c r="N136" s="20">
        <f t="shared" si="17"/>
        <v>85.051</v>
      </c>
      <c r="O136" s="19">
        <f t="shared" si="18"/>
        <v>2</v>
      </c>
      <c r="P136" s="19" t="s">
        <v>21</v>
      </c>
    </row>
    <row r="137" ht="32.1" customHeight="1" spans="1:239">
      <c r="A137" s="18">
        <v>1</v>
      </c>
      <c r="B137" s="18" t="s">
        <v>184</v>
      </c>
      <c r="C137" s="18" t="s">
        <v>27</v>
      </c>
      <c r="D137" s="18" t="s">
        <v>19</v>
      </c>
      <c r="E137" s="18" t="s">
        <v>182</v>
      </c>
      <c r="F137" s="19">
        <v>7</v>
      </c>
      <c r="G137" s="19">
        <v>84</v>
      </c>
      <c r="H137" s="20">
        <f t="shared" si="14"/>
        <v>29.4</v>
      </c>
      <c r="I137" s="19">
        <v>86.75</v>
      </c>
      <c r="J137" s="20">
        <f t="shared" si="15"/>
        <v>17.35</v>
      </c>
      <c r="K137" s="19">
        <v>9</v>
      </c>
      <c r="L137" s="20">
        <v>83.75</v>
      </c>
      <c r="M137" s="20">
        <f t="shared" si="16"/>
        <v>37.688</v>
      </c>
      <c r="N137" s="20">
        <f t="shared" si="17"/>
        <v>84.438</v>
      </c>
      <c r="O137" s="19">
        <f t="shared" si="18"/>
        <v>3</v>
      </c>
      <c r="P137" s="19" t="s">
        <v>28</v>
      </c>
    </row>
    <row r="138" ht="32.1" customHeight="1" spans="1:239">
      <c r="A138" s="18">
        <v>13</v>
      </c>
      <c r="B138" s="18" t="s">
        <v>185</v>
      </c>
      <c r="C138" s="18" t="s">
        <v>53</v>
      </c>
      <c r="D138" s="18" t="s">
        <v>38</v>
      </c>
      <c r="E138" s="18" t="s">
        <v>182</v>
      </c>
      <c r="F138" s="19">
        <v>9</v>
      </c>
      <c r="G138" s="19">
        <v>81</v>
      </c>
      <c r="H138" s="20">
        <f t="shared" si="14"/>
        <v>28.35</v>
      </c>
      <c r="I138" s="19">
        <v>81.75</v>
      </c>
      <c r="J138" s="20">
        <f t="shared" si="15"/>
        <v>16.35</v>
      </c>
      <c r="K138" s="19">
        <v>1</v>
      </c>
      <c r="L138" s="20">
        <v>88.25</v>
      </c>
      <c r="M138" s="20">
        <f t="shared" si="16"/>
        <v>39.713</v>
      </c>
      <c r="N138" s="20">
        <f t="shared" si="17"/>
        <v>84.413</v>
      </c>
      <c r="O138" s="19">
        <f t="shared" si="18"/>
        <v>4</v>
      </c>
      <c r="P138" s="19" t="s">
        <v>28</v>
      </c>
    </row>
    <row r="139" ht="32.1" customHeight="1" spans="1:239">
      <c r="A139" s="18">
        <v>2</v>
      </c>
      <c r="B139" s="22" t="s">
        <v>186</v>
      </c>
      <c r="C139" s="22" t="s">
        <v>126</v>
      </c>
      <c r="D139" s="22" t="s">
        <v>19</v>
      </c>
      <c r="E139" s="18" t="s">
        <v>182</v>
      </c>
      <c r="F139" s="19">
        <v>11</v>
      </c>
      <c r="G139" s="19">
        <v>82.5</v>
      </c>
      <c r="H139" s="20">
        <f t="shared" si="14"/>
        <v>28.875</v>
      </c>
      <c r="I139" s="19">
        <v>88.75</v>
      </c>
      <c r="J139" s="20">
        <f t="shared" si="15"/>
        <v>17.75</v>
      </c>
      <c r="K139" s="19">
        <v>12</v>
      </c>
      <c r="L139" s="20">
        <v>82.333</v>
      </c>
      <c r="M139" s="20">
        <f t="shared" si="16"/>
        <v>37.05</v>
      </c>
      <c r="N139" s="20">
        <f t="shared" si="17"/>
        <v>83.675</v>
      </c>
      <c r="O139" s="19">
        <f t="shared" si="18"/>
        <v>5</v>
      </c>
      <c r="P139" s="19" t="s">
        <v>28</v>
      </c>
    </row>
    <row r="140" ht="32.1" customHeight="1" spans="1:239">
      <c r="A140" s="18">
        <v>7</v>
      </c>
      <c r="B140" s="22" t="s">
        <v>187</v>
      </c>
      <c r="C140" s="22" t="s">
        <v>25</v>
      </c>
      <c r="D140" s="22" t="s">
        <v>19</v>
      </c>
      <c r="E140" s="18" t="s">
        <v>182</v>
      </c>
      <c r="F140" s="19">
        <v>5</v>
      </c>
      <c r="G140" s="19">
        <v>84.25</v>
      </c>
      <c r="H140" s="20">
        <f t="shared" si="14"/>
        <v>29.488</v>
      </c>
      <c r="I140" s="19">
        <v>84</v>
      </c>
      <c r="J140" s="20">
        <f t="shared" si="15"/>
        <v>16.8</v>
      </c>
      <c r="K140" s="19">
        <v>6</v>
      </c>
      <c r="L140" s="20">
        <v>82</v>
      </c>
      <c r="M140" s="20">
        <f t="shared" si="16"/>
        <v>36.9</v>
      </c>
      <c r="N140" s="20">
        <f t="shared" si="17"/>
        <v>83.188</v>
      </c>
      <c r="O140" s="19">
        <f t="shared" si="18"/>
        <v>6</v>
      </c>
      <c r="P140" s="19" t="s">
        <v>36</v>
      </c>
    </row>
    <row r="141" ht="32.1" customHeight="1" spans="1:239">
      <c r="A141" s="18">
        <v>3</v>
      </c>
      <c r="B141" s="21" t="s">
        <v>188</v>
      </c>
      <c r="C141" s="21" t="s">
        <v>23</v>
      </c>
      <c r="D141" s="21" t="s">
        <v>19</v>
      </c>
      <c r="E141" s="18" t="s">
        <v>182</v>
      </c>
      <c r="F141" s="19">
        <v>3</v>
      </c>
      <c r="G141" s="19">
        <v>83.5</v>
      </c>
      <c r="H141" s="20">
        <f t="shared" si="14"/>
        <v>29.225</v>
      </c>
      <c r="I141" s="19">
        <v>85.75</v>
      </c>
      <c r="J141" s="20">
        <f t="shared" si="15"/>
        <v>17.15</v>
      </c>
      <c r="K141" s="19">
        <v>4</v>
      </c>
      <c r="L141" s="20">
        <v>81.75</v>
      </c>
      <c r="M141" s="20">
        <f t="shared" si="16"/>
        <v>36.788</v>
      </c>
      <c r="N141" s="20">
        <f t="shared" si="17"/>
        <v>83.163</v>
      </c>
      <c r="O141" s="19">
        <f t="shared" si="18"/>
        <v>7</v>
      </c>
      <c r="P141" s="19" t="s">
        <v>36</v>
      </c>
    </row>
    <row r="142" ht="32.1" customHeight="1" spans="1:239">
      <c r="A142" s="18">
        <v>6</v>
      </c>
      <c r="B142" s="18" t="s">
        <v>189</v>
      </c>
      <c r="C142" s="18" t="s">
        <v>31</v>
      </c>
      <c r="D142" s="18" t="s">
        <v>19</v>
      </c>
      <c r="E142" s="18" t="s">
        <v>182</v>
      </c>
      <c r="F142" s="19">
        <v>12</v>
      </c>
      <c r="G142" s="19">
        <v>82.5</v>
      </c>
      <c r="H142" s="20">
        <f t="shared" si="14"/>
        <v>28.875</v>
      </c>
      <c r="I142" s="19">
        <v>84.5</v>
      </c>
      <c r="J142" s="20">
        <f t="shared" si="15"/>
        <v>16.9</v>
      </c>
      <c r="K142" s="19">
        <v>7</v>
      </c>
      <c r="L142" s="20">
        <v>82.5</v>
      </c>
      <c r="M142" s="20">
        <f t="shared" si="16"/>
        <v>37.125</v>
      </c>
      <c r="N142" s="20">
        <f t="shared" si="17"/>
        <v>82.9</v>
      </c>
      <c r="O142" s="19">
        <f t="shared" si="18"/>
        <v>8</v>
      </c>
      <c r="P142" s="19" t="s">
        <v>36</v>
      </c>
    </row>
    <row r="143" ht="32.1" customHeight="1" spans="1:239">
      <c r="A143" s="18">
        <v>10</v>
      </c>
      <c r="B143" s="18" t="s">
        <v>190</v>
      </c>
      <c r="C143" s="18" t="s">
        <v>53</v>
      </c>
      <c r="D143" s="18" t="s">
        <v>19</v>
      </c>
      <c r="E143" s="18" t="s">
        <v>182</v>
      </c>
      <c r="F143" s="19">
        <v>10</v>
      </c>
      <c r="G143" s="19">
        <v>81.5</v>
      </c>
      <c r="H143" s="20">
        <f t="shared" si="14"/>
        <v>28.525</v>
      </c>
      <c r="I143" s="19">
        <v>82.5</v>
      </c>
      <c r="J143" s="20">
        <f t="shared" si="15"/>
        <v>16.5</v>
      </c>
      <c r="K143" s="19">
        <v>5</v>
      </c>
      <c r="L143" s="20">
        <v>84</v>
      </c>
      <c r="M143" s="20">
        <f t="shared" si="16"/>
        <v>37.8</v>
      </c>
      <c r="N143" s="20">
        <f t="shared" si="17"/>
        <v>82.825</v>
      </c>
      <c r="O143" s="19">
        <f t="shared" si="18"/>
        <v>9</v>
      </c>
      <c r="P143" s="19" t="s">
        <v>36</v>
      </c>
    </row>
    <row r="144" ht="32.1" customHeight="1" spans="1:239">
      <c r="A144" s="18">
        <v>9</v>
      </c>
      <c r="B144" s="18" t="s">
        <v>191</v>
      </c>
      <c r="C144" s="18" t="s">
        <v>53</v>
      </c>
      <c r="D144" s="18" t="s">
        <v>19</v>
      </c>
      <c r="E144" s="18" t="s">
        <v>182</v>
      </c>
      <c r="F144" s="19">
        <v>2</v>
      </c>
      <c r="G144" s="19">
        <v>80.5</v>
      </c>
      <c r="H144" s="20">
        <f t="shared" si="14"/>
        <v>28.175</v>
      </c>
      <c r="I144" s="19">
        <v>82.75</v>
      </c>
      <c r="J144" s="20">
        <f t="shared" si="15"/>
        <v>16.55</v>
      </c>
      <c r="K144" s="19">
        <v>10</v>
      </c>
      <c r="L144" s="20">
        <v>82.75</v>
      </c>
      <c r="M144" s="20">
        <f t="shared" si="16"/>
        <v>37.238</v>
      </c>
      <c r="N144" s="20">
        <f t="shared" si="17"/>
        <v>81.963</v>
      </c>
      <c r="O144" s="19">
        <f t="shared" si="18"/>
        <v>10</v>
      </c>
      <c r="P144" s="33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  <c r="BI144" s="34"/>
      <c r="BJ144" s="34"/>
      <c r="BK144" s="34"/>
      <c r="BL144" s="34"/>
      <c r="BM144" s="34"/>
      <c r="BN144" s="34"/>
      <c r="BO144" s="34"/>
      <c r="BP144" s="34"/>
      <c r="BQ144" s="34"/>
      <c r="BR144" s="34"/>
      <c r="BS144" s="34"/>
      <c r="BT144" s="34"/>
      <c r="BU144" s="34"/>
      <c r="BV144" s="34"/>
      <c r="BW144" s="34"/>
      <c r="BX144" s="34"/>
      <c r="BY144" s="34"/>
      <c r="BZ144" s="34"/>
      <c r="CA144" s="34"/>
      <c r="CB144" s="34"/>
      <c r="CC144" s="34"/>
      <c r="CD144" s="34"/>
      <c r="CE144" s="34"/>
      <c r="CF144" s="34"/>
      <c r="CG144" s="34"/>
      <c r="CH144" s="34"/>
      <c r="CI144" s="34"/>
      <c r="CJ144" s="34"/>
      <c r="CK144" s="34"/>
      <c r="CL144" s="34"/>
      <c r="CM144" s="34"/>
      <c r="CN144" s="34"/>
      <c r="CO144" s="34"/>
      <c r="CP144" s="34"/>
      <c r="CQ144" s="34"/>
      <c r="CR144" s="34"/>
      <c r="CS144" s="34"/>
      <c r="CT144" s="34"/>
      <c r="CU144" s="34"/>
      <c r="CV144" s="34"/>
      <c r="CW144" s="34"/>
      <c r="CX144" s="34"/>
      <c r="CY144" s="34"/>
      <c r="CZ144" s="34"/>
      <c r="DA144" s="34"/>
      <c r="DB144" s="34"/>
      <c r="DC144" s="34"/>
      <c r="DD144" s="34"/>
      <c r="DE144" s="34"/>
      <c r="DF144" s="34"/>
      <c r="DG144" s="34"/>
      <c r="DH144" s="34"/>
      <c r="DI144" s="34"/>
      <c r="DJ144" s="34"/>
      <c r="DK144" s="34"/>
      <c r="DL144" s="34"/>
      <c r="DM144" s="34"/>
      <c r="DN144" s="34"/>
      <c r="DO144" s="34"/>
      <c r="DP144" s="34"/>
      <c r="DQ144" s="34"/>
      <c r="DR144" s="34"/>
      <c r="DS144" s="34"/>
      <c r="DT144" s="34"/>
      <c r="DU144" s="34"/>
      <c r="DV144" s="34"/>
      <c r="DW144" s="34"/>
      <c r="DX144" s="34"/>
      <c r="DY144" s="34"/>
      <c r="DZ144" s="34"/>
      <c r="EA144" s="34"/>
      <c r="EB144" s="34"/>
      <c r="EC144" s="34"/>
      <c r="ED144" s="34"/>
      <c r="EE144" s="34"/>
      <c r="EF144" s="34"/>
      <c r="EG144" s="34"/>
      <c r="EH144" s="34"/>
      <c r="EI144" s="34"/>
      <c r="EJ144" s="34"/>
      <c r="EK144" s="34"/>
      <c r="EL144" s="34"/>
      <c r="EM144" s="34"/>
      <c r="EN144" s="34"/>
      <c r="EO144" s="34"/>
      <c r="EP144" s="34"/>
      <c r="EQ144" s="34"/>
      <c r="ER144" s="34"/>
      <c r="ES144" s="34"/>
      <c r="ET144" s="34"/>
      <c r="EU144" s="34"/>
      <c r="EV144" s="34"/>
      <c r="EW144" s="34"/>
      <c r="EX144" s="34"/>
      <c r="EY144" s="34"/>
      <c r="EZ144" s="34"/>
      <c r="FA144" s="34"/>
      <c r="FB144" s="34"/>
      <c r="FC144" s="34"/>
      <c r="FD144" s="34"/>
      <c r="FE144" s="34"/>
      <c r="FF144" s="34"/>
      <c r="FG144" s="34"/>
      <c r="FH144" s="34"/>
      <c r="FI144" s="34"/>
      <c r="FJ144" s="34"/>
      <c r="FK144" s="34"/>
      <c r="FL144" s="34"/>
      <c r="FM144" s="34"/>
      <c r="FN144" s="34"/>
      <c r="FO144" s="34"/>
      <c r="FP144" s="34"/>
      <c r="FQ144" s="34"/>
      <c r="FR144" s="34"/>
      <c r="FS144" s="34"/>
      <c r="FT144" s="34"/>
      <c r="FU144" s="34"/>
      <c r="FV144" s="34"/>
      <c r="FW144" s="34"/>
      <c r="FX144" s="34"/>
      <c r="FY144" s="34"/>
      <c r="FZ144" s="34"/>
      <c r="GA144" s="34"/>
      <c r="GB144" s="34"/>
      <c r="GC144" s="34"/>
      <c r="GD144" s="34"/>
      <c r="GE144" s="34"/>
      <c r="GF144" s="34"/>
      <c r="GG144" s="34"/>
      <c r="GH144" s="34"/>
      <c r="GI144" s="34"/>
      <c r="GJ144" s="34"/>
      <c r="GK144" s="34"/>
      <c r="GL144" s="34"/>
      <c r="GM144" s="34"/>
      <c r="GN144" s="34"/>
      <c r="GO144" s="34"/>
      <c r="GP144" s="34"/>
      <c r="GQ144" s="34"/>
      <c r="GR144" s="34"/>
      <c r="GS144" s="34"/>
      <c r="GT144" s="34"/>
      <c r="GU144" s="34"/>
      <c r="GV144" s="34"/>
      <c r="GW144" s="34"/>
      <c r="GX144" s="34"/>
      <c r="GY144" s="34"/>
      <c r="GZ144" s="34"/>
      <c r="HA144" s="34"/>
      <c r="HB144" s="34"/>
      <c r="HC144" s="34"/>
      <c r="HD144" s="34"/>
      <c r="HE144" s="34"/>
      <c r="HF144" s="34"/>
      <c r="HG144" s="34"/>
      <c r="HH144" s="34"/>
      <c r="HI144" s="34"/>
      <c r="HJ144" s="34"/>
      <c r="HK144" s="34"/>
      <c r="HL144" s="34"/>
      <c r="HM144" s="34"/>
      <c r="HN144" s="34"/>
      <c r="HO144" s="34"/>
      <c r="HP144" s="34"/>
      <c r="HQ144" s="34"/>
      <c r="HR144" s="34"/>
      <c r="HS144" s="34"/>
      <c r="HT144" s="34"/>
      <c r="HU144" s="34"/>
      <c r="HV144" s="34"/>
      <c r="HW144" s="34"/>
      <c r="HX144" s="34"/>
      <c r="HY144" s="34"/>
      <c r="HZ144" s="34"/>
      <c r="IA144" s="34"/>
      <c r="IB144" s="34"/>
      <c r="IC144" s="34"/>
      <c r="ID144" s="34"/>
      <c r="IE144" s="34"/>
    </row>
    <row r="145" ht="32.1" customHeight="1" spans="1:239">
      <c r="A145" s="18">
        <v>5</v>
      </c>
      <c r="B145" s="18" t="s">
        <v>192</v>
      </c>
      <c r="C145" s="18" t="s">
        <v>55</v>
      </c>
      <c r="D145" s="18" t="s">
        <v>19</v>
      </c>
      <c r="E145" s="18" t="s">
        <v>182</v>
      </c>
      <c r="F145" s="19">
        <v>8</v>
      </c>
      <c r="G145" s="19">
        <v>86.5</v>
      </c>
      <c r="H145" s="20">
        <f t="shared" si="14"/>
        <v>30.275</v>
      </c>
      <c r="I145" s="19">
        <v>81.5</v>
      </c>
      <c r="J145" s="20">
        <f t="shared" si="15"/>
        <v>16.3</v>
      </c>
      <c r="K145" s="19">
        <v>11</v>
      </c>
      <c r="L145" s="20">
        <v>76.667</v>
      </c>
      <c r="M145" s="20">
        <f t="shared" si="16"/>
        <v>34.5</v>
      </c>
      <c r="N145" s="20">
        <f t="shared" si="17"/>
        <v>81.075</v>
      </c>
      <c r="O145" s="19">
        <f t="shared" si="18"/>
        <v>11</v>
      </c>
      <c r="P145" s="33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  <c r="BI145" s="34"/>
      <c r="BJ145" s="34"/>
      <c r="BK145" s="34"/>
      <c r="BL145" s="34"/>
      <c r="BM145" s="34"/>
      <c r="BN145" s="34"/>
      <c r="BO145" s="34"/>
      <c r="BP145" s="34"/>
      <c r="BQ145" s="34"/>
      <c r="BR145" s="34"/>
      <c r="BS145" s="34"/>
      <c r="BT145" s="34"/>
      <c r="BU145" s="34"/>
      <c r="BV145" s="34"/>
      <c r="BW145" s="34"/>
      <c r="BX145" s="34"/>
      <c r="BY145" s="34"/>
      <c r="BZ145" s="34"/>
      <c r="CA145" s="34"/>
      <c r="CB145" s="34"/>
      <c r="CC145" s="34"/>
      <c r="CD145" s="34"/>
      <c r="CE145" s="34"/>
      <c r="CF145" s="34"/>
      <c r="CG145" s="34"/>
      <c r="CH145" s="34"/>
      <c r="CI145" s="34"/>
      <c r="CJ145" s="34"/>
      <c r="CK145" s="34"/>
      <c r="CL145" s="34"/>
      <c r="CM145" s="34"/>
      <c r="CN145" s="34"/>
      <c r="CO145" s="34"/>
      <c r="CP145" s="34"/>
      <c r="CQ145" s="34"/>
      <c r="CR145" s="34"/>
      <c r="CS145" s="34"/>
      <c r="CT145" s="34"/>
      <c r="CU145" s="34"/>
      <c r="CV145" s="34"/>
      <c r="CW145" s="34"/>
      <c r="CX145" s="34"/>
      <c r="CY145" s="34"/>
      <c r="CZ145" s="34"/>
      <c r="DA145" s="34"/>
      <c r="DB145" s="34"/>
      <c r="DC145" s="34"/>
      <c r="DD145" s="34"/>
      <c r="DE145" s="34"/>
      <c r="DF145" s="34"/>
      <c r="DG145" s="34"/>
      <c r="DH145" s="34"/>
      <c r="DI145" s="34"/>
      <c r="DJ145" s="34"/>
      <c r="DK145" s="34"/>
      <c r="DL145" s="34"/>
      <c r="DM145" s="34"/>
      <c r="DN145" s="34"/>
      <c r="DO145" s="34"/>
      <c r="DP145" s="34"/>
      <c r="DQ145" s="34"/>
      <c r="DR145" s="34"/>
      <c r="DS145" s="34"/>
      <c r="DT145" s="34"/>
      <c r="DU145" s="34"/>
      <c r="DV145" s="34"/>
      <c r="DW145" s="34"/>
      <c r="DX145" s="34"/>
      <c r="DY145" s="34"/>
      <c r="DZ145" s="34"/>
      <c r="EA145" s="34"/>
      <c r="EB145" s="34"/>
      <c r="EC145" s="34"/>
      <c r="ED145" s="34"/>
      <c r="EE145" s="34"/>
      <c r="EF145" s="34"/>
      <c r="EG145" s="34"/>
      <c r="EH145" s="34"/>
      <c r="EI145" s="34"/>
      <c r="EJ145" s="34"/>
      <c r="EK145" s="34"/>
      <c r="EL145" s="34"/>
      <c r="EM145" s="34"/>
      <c r="EN145" s="34"/>
      <c r="EO145" s="34"/>
      <c r="EP145" s="34"/>
      <c r="EQ145" s="34"/>
      <c r="ER145" s="34"/>
      <c r="ES145" s="34"/>
      <c r="ET145" s="34"/>
      <c r="EU145" s="34"/>
      <c r="EV145" s="34"/>
      <c r="EW145" s="34"/>
      <c r="EX145" s="34"/>
      <c r="EY145" s="34"/>
      <c r="EZ145" s="34"/>
      <c r="FA145" s="34"/>
      <c r="FB145" s="34"/>
      <c r="FC145" s="34"/>
      <c r="FD145" s="34"/>
      <c r="FE145" s="34"/>
      <c r="FF145" s="34"/>
      <c r="FG145" s="34"/>
      <c r="FH145" s="34"/>
      <c r="FI145" s="34"/>
      <c r="FJ145" s="34"/>
      <c r="FK145" s="34"/>
      <c r="FL145" s="34"/>
      <c r="FM145" s="34"/>
      <c r="FN145" s="34"/>
      <c r="FO145" s="34"/>
      <c r="FP145" s="34"/>
      <c r="FQ145" s="34"/>
      <c r="FR145" s="34"/>
      <c r="FS145" s="34"/>
      <c r="FT145" s="34"/>
      <c r="FU145" s="34"/>
      <c r="FV145" s="34"/>
      <c r="FW145" s="34"/>
      <c r="FX145" s="34"/>
      <c r="FY145" s="34"/>
      <c r="FZ145" s="34"/>
      <c r="GA145" s="34"/>
      <c r="GB145" s="34"/>
      <c r="GC145" s="34"/>
      <c r="GD145" s="34"/>
      <c r="GE145" s="34"/>
      <c r="GF145" s="34"/>
      <c r="GG145" s="34"/>
      <c r="GH145" s="34"/>
      <c r="GI145" s="34"/>
      <c r="GJ145" s="34"/>
      <c r="GK145" s="34"/>
      <c r="GL145" s="34"/>
      <c r="GM145" s="34"/>
      <c r="GN145" s="34"/>
      <c r="GO145" s="34"/>
      <c r="GP145" s="34"/>
      <c r="GQ145" s="34"/>
      <c r="GR145" s="34"/>
      <c r="GS145" s="34"/>
      <c r="GT145" s="34"/>
      <c r="GU145" s="34"/>
      <c r="GV145" s="34"/>
      <c r="GW145" s="34"/>
      <c r="GX145" s="34"/>
      <c r="GY145" s="34"/>
      <c r="GZ145" s="34"/>
      <c r="HA145" s="34"/>
      <c r="HB145" s="34"/>
      <c r="HC145" s="34"/>
      <c r="HD145" s="34"/>
      <c r="HE145" s="34"/>
      <c r="HF145" s="34"/>
      <c r="HG145" s="34"/>
      <c r="HH145" s="34"/>
      <c r="HI145" s="34"/>
      <c r="HJ145" s="34"/>
      <c r="HK145" s="34"/>
      <c r="HL145" s="34"/>
      <c r="HM145" s="34"/>
      <c r="HN145" s="34"/>
      <c r="HO145" s="34"/>
      <c r="HP145" s="34"/>
      <c r="HQ145" s="34"/>
      <c r="HR145" s="34"/>
      <c r="HS145" s="34"/>
      <c r="HT145" s="34"/>
      <c r="HU145" s="34"/>
      <c r="HV145" s="34"/>
      <c r="HW145" s="34"/>
      <c r="HX145" s="34"/>
      <c r="HY145" s="34"/>
      <c r="HZ145" s="34"/>
      <c r="IA145" s="34"/>
      <c r="IB145" s="34"/>
      <c r="IC145" s="34"/>
      <c r="ID145" s="34"/>
      <c r="IE145" s="34"/>
    </row>
    <row r="146" s="2" customFormat="1" ht="32.1" customHeight="1" spans="1:239">
      <c r="A146" s="18">
        <v>4</v>
      </c>
      <c r="B146" s="18" t="s">
        <v>193</v>
      </c>
      <c r="C146" s="18" t="s">
        <v>97</v>
      </c>
      <c r="D146" s="18" t="s">
        <v>38</v>
      </c>
      <c r="E146" s="18" t="s">
        <v>182</v>
      </c>
      <c r="F146" s="19">
        <v>6</v>
      </c>
      <c r="G146" s="19">
        <v>82.5</v>
      </c>
      <c r="H146" s="20">
        <f t="shared" si="14"/>
        <v>28.875</v>
      </c>
      <c r="I146" s="19">
        <v>84.75</v>
      </c>
      <c r="J146" s="20">
        <f t="shared" si="15"/>
        <v>16.95</v>
      </c>
      <c r="K146" s="19">
        <v>8</v>
      </c>
      <c r="L146" s="20">
        <v>78</v>
      </c>
      <c r="M146" s="20">
        <f t="shared" si="16"/>
        <v>35.1</v>
      </c>
      <c r="N146" s="20">
        <f t="shared" si="17"/>
        <v>80.925</v>
      </c>
      <c r="O146" s="19">
        <f t="shared" si="18"/>
        <v>12</v>
      </c>
      <c r="P146" s="33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  <c r="BI146" s="34"/>
      <c r="BJ146" s="34"/>
      <c r="BK146" s="34"/>
      <c r="BL146" s="34"/>
      <c r="BM146" s="34"/>
      <c r="BN146" s="34"/>
      <c r="BO146" s="34"/>
      <c r="BP146" s="34"/>
      <c r="BQ146" s="34"/>
      <c r="BR146" s="34"/>
      <c r="BS146" s="34"/>
      <c r="BT146" s="34"/>
      <c r="BU146" s="34"/>
      <c r="BV146" s="34"/>
      <c r="BW146" s="34"/>
      <c r="BX146" s="34"/>
      <c r="BY146" s="34"/>
      <c r="BZ146" s="34"/>
      <c r="CA146" s="34"/>
      <c r="CB146" s="34"/>
      <c r="CC146" s="34"/>
      <c r="CD146" s="34"/>
      <c r="CE146" s="34"/>
      <c r="CF146" s="34"/>
      <c r="CG146" s="34"/>
      <c r="CH146" s="34"/>
      <c r="CI146" s="34"/>
      <c r="CJ146" s="34"/>
      <c r="CK146" s="34"/>
      <c r="CL146" s="34"/>
      <c r="CM146" s="34"/>
      <c r="CN146" s="34"/>
      <c r="CO146" s="34"/>
      <c r="CP146" s="34"/>
      <c r="CQ146" s="34"/>
      <c r="CR146" s="34"/>
      <c r="CS146" s="34"/>
      <c r="CT146" s="34"/>
      <c r="CU146" s="34"/>
      <c r="CV146" s="34"/>
      <c r="CW146" s="34"/>
      <c r="CX146" s="34"/>
      <c r="CY146" s="34"/>
      <c r="CZ146" s="34"/>
      <c r="DA146" s="34"/>
      <c r="DB146" s="34"/>
      <c r="DC146" s="34"/>
      <c r="DD146" s="34"/>
      <c r="DE146" s="34"/>
      <c r="DF146" s="34"/>
      <c r="DG146" s="34"/>
      <c r="DH146" s="34"/>
      <c r="DI146" s="34"/>
      <c r="DJ146" s="34"/>
      <c r="DK146" s="34"/>
      <c r="DL146" s="34"/>
      <c r="DM146" s="34"/>
      <c r="DN146" s="34"/>
      <c r="DO146" s="34"/>
      <c r="DP146" s="34"/>
      <c r="DQ146" s="34"/>
      <c r="DR146" s="34"/>
      <c r="DS146" s="34"/>
      <c r="DT146" s="34"/>
      <c r="DU146" s="34"/>
      <c r="DV146" s="34"/>
      <c r="DW146" s="34"/>
      <c r="DX146" s="34"/>
      <c r="DY146" s="34"/>
      <c r="DZ146" s="34"/>
      <c r="EA146" s="34"/>
      <c r="EB146" s="34"/>
      <c r="EC146" s="34"/>
      <c r="ED146" s="34"/>
      <c r="EE146" s="34"/>
      <c r="EF146" s="34"/>
      <c r="EG146" s="34"/>
      <c r="EH146" s="34"/>
      <c r="EI146" s="34"/>
      <c r="EJ146" s="34"/>
      <c r="EK146" s="34"/>
      <c r="EL146" s="34"/>
      <c r="EM146" s="34"/>
      <c r="EN146" s="34"/>
      <c r="EO146" s="34"/>
      <c r="EP146" s="34"/>
      <c r="EQ146" s="34"/>
      <c r="ER146" s="34"/>
      <c r="ES146" s="34"/>
      <c r="ET146" s="34"/>
      <c r="EU146" s="34"/>
      <c r="EV146" s="34"/>
      <c r="EW146" s="34"/>
      <c r="EX146" s="34"/>
      <c r="EY146" s="34"/>
      <c r="EZ146" s="34"/>
      <c r="FA146" s="34"/>
      <c r="FB146" s="34"/>
      <c r="FC146" s="34"/>
      <c r="FD146" s="34"/>
      <c r="FE146" s="34"/>
      <c r="FF146" s="34"/>
      <c r="FG146" s="34"/>
      <c r="FH146" s="34"/>
      <c r="FI146" s="34"/>
      <c r="FJ146" s="34"/>
      <c r="FK146" s="34"/>
      <c r="FL146" s="34"/>
      <c r="FM146" s="34"/>
      <c r="FN146" s="34"/>
      <c r="FO146" s="34"/>
      <c r="FP146" s="34"/>
      <c r="FQ146" s="34"/>
      <c r="FR146" s="34"/>
      <c r="FS146" s="34"/>
      <c r="FT146" s="34"/>
      <c r="FU146" s="34"/>
      <c r="FV146" s="34"/>
      <c r="FW146" s="34"/>
      <c r="FX146" s="34"/>
      <c r="FY146" s="34"/>
      <c r="FZ146" s="34"/>
      <c r="GA146" s="34"/>
      <c r="GB146" s="34"/>
      <c r="GC146" s="34"/>
      <c r="GD146" s="34"/>
      <c r="GE146" s="34"/>
      <c r="GF146" s="34"/>
      <c r="GG146" s="34"/>
      <c r="GH146" s="34"/>
      <c r="GI146" s="34"/>
      <c r="GJ146" s="34"/>
      <c r="GK146" s="34"/>
      <c r="GL146" s="34"/>
      <c r="GM146" s="34"/>
      <c r="GN146" s="34"/>
      <c r="GO146" s="34"/>
      <c r="GP146" s="34"/>
      <c r="GQ146" s="34"/>
      <c r="GR146" s="34"/>
      <c r="GS146" s="34"/>
      <c r="GT146" s="34"/>
      <c r="GU146" s="34"/>
      <c r="GV146" s="34"/>
      <c r="GW146" s="34"/>
      <c r="GX146" s="34"/>
      <c r="GY146" s="34"/>
      <c r="GZ146" s="34"/>
      <c r="HA146" s="34"/>
      <c r="HB146" s="34"/>
      <c r="HC146" s="34"/>
      <c r="HD146" s="34"/>
      <c r="HE146" s="34"/>
      <c r="HF146" s="34"/>
      <c r="HG146" s="34"/>
      <c r="HH146" s="34"/>
      <c r="HI146" s="34"/>
      <c r="HJ146" s="34"/>
      <c r="HK146" s="34"/>
      <c r="HL146" s="34"/>
      <c r="HM146" s="34"/>
      <c r="HN146" s="34"/>
      <c r="HO146" s="34"/>
      <c r="HP146" s="34"/>
      <c r="HQ146" s="34"/>
      <c r="HR146" s="34"/>
      <c r="HS146" s="34"/>
      <c r="HT146" s="34"/>
      <c r="HU146" s="34"/>
      <c r="HV146" s="34"/>
      <c r="HW146" s="34"/>
      <c r="HX146" s="34"/>
      <c r="HY146" s="34"/>
      <c r="HZ146" s="34"/>
      <c r="IA146" s="34"/>
      <c r="IB146" s="34"/>
      <c r="IC146" s="34"/>
      <c r="ID146" s="34"/>
      <c r="IE146" s="34"/>
    </row>
    <row r="147" ht="32.1" customHeight="1" spans="1:239">
      <c r="A147" s="18">
        <v>12</v>
      </c>
      <c r="B147" s="18" t="s">
        <v>194</v>
      </c>
      <c r="C147" s="18" t="s">
        <v>53</v>
      </c>
      <c r="D147" s="18" t="s">
        <v>19</v>
      </c>
      <c r="E147" s="18" t="s">
        <v>182</v>
      </c>
      <c r="F147" s="25"/>
      <c r="G147" s="25"/>
      <c r="H147" s="26">
        <f t="shared" si="14"/>
        <v>0</v>
      </c>
      <c r="I147" s="25"/>
      <c r="J147" s="26">
        <f t="shared" si="15"/>
        <v>0</v>
      </c>
      <c r="K147" s="25"/>
      <c r="L147" s="26"/>
      <c r="M147" s="26">
        <f t="shared" si="16"/>
        <v>0</v>
      </c>
      <c r="N147" s="26">
        <f t="shared" si="17"/>
        <v>0</v>
      </c>
      <c r="O147" s="25">
        <f t="shared" si="18"/>
        <v>13</v>
      </c>
      <c r="P147" s="33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  <c r="BI147" s="34"/>
      <c r="BJ147" s="34"/>
      <c r="BK147" s="34"/>
      <c r="BL147" s="34"/>
      <c r="BM147" s="34"/>
      <c r="BN147" s="34"/>
      <c r="BO147" s="34"/>
      <c r="BP147" s="34"/>
      <c r="BQ147" s="34"/>
      <c r="BR147" s="34"/>
      <c r="BS147" s="34"/>
      <c r="BT147" s="34"/>
      <c r="BU147" s="34"/>
      <c r="BV147" s="34"/>
      <c r="BW147" s="34"/>
      <c r="BX147" s="34"/>
      <c r="BY147" s="34"/>
      <c r="BZ147" s="34"/>
      <c r="CA147" s="34"/>
      <c r="CB147" s="34"/>
      <c r="CC147" s="34"/>
      <c r="CD147" s="34"/>
      <c r="CE147" s="34"/>
      <c r="CF147" s="34"/>
      <c r="CG147" s="34"/>
      <c r="CH147" s="34"/>
      <c r="CI147" s="34"/>
      <c r="CJ147" s="34"/>
      <c r="CK147" s="34"/>
      <c r="CL147" s="34"/>
      <c r="CM147" s="34"/>
      <c r="CN147" s="34"/>
      <c r="CO147" s="34"/>
      <c r="CP147" s="34"/>
      <c r="CQ147" s="34"/>
      <c r="CR147" s="34"/>
      <c r="CS147" s="34"/>
      <c r="CT147" s="34"/>
      <c r="CU147" s="34"/>
      <c r="CV147" s="34"/>
      <c r="CW147" s="34"/>
      <c r="CX147" s="34"/>
      <c r="CY147" s="34"/>
      <c r="CZ147" s="34"/>
      <c r="DA147" s="34"/>
      <c r="DB147" s="34"/>
      <c r="DC147" s="34"/>
      <c r="DD147" s="34"/>
      <c r="DE147" s="34"/>
      <c r="DF147" s="34"/>
      <c r="DG147" s="34"/>
      <c r="DH147" s="34"/>
      <c r="DI147" s="34"/>
      <c r="DJ147" s="34"/>
      <c r="DK147" s="34"/>
      <c r="DL147" s="34"/>
      <c r="DM147" s="34"/>
      <c r="DN147" s="34"/>
      <c r="DO147" s="34"/>
      <c r="DP147" s="34"/>
      <c r="DQ147" s="34"/>
      <c r="DR147" s="34"/>
      <c r="DS147" s="34"/>
      <c r="DT147" s="34"/>
      <c r="DU147" s="34"/>
      <c r="DV147" s="34"/>
      <c r="DW147" s="34"/>
      <c r="DX147" s="34"/>
      <c r="DY147" s="34"/>
      <c r="DZ147" s="34"/>
      <c r="EA147" s="34"/>
      <c r="EB147" s="34"/>
      <c r="EC147" s="34"/>
      <c r="ED147" s="34"/>
      <c r="EE147" s="34"/>
      <c r="EF147" s="34"/>
      <c r="EG147" s="34"/>
      <c r="EH147" s="34"/>
      <c r="EI147" s="34"/>
      <c r="EJ147" s="34"/>
      <c r="EK147" s="34"/>
      <c r="EL147" s="34"/>
      <c r="EM147" s="34"/>
      <c r="EN147" s="34"/>
      <c r="EO147" s="34"/>
      <c r="EP147" s="34"/>
      <c r="EQ147" s="34"/>
      <c r="ER147" s="34"/>
      <c r="ES147" s="34"/>
      <c r="ET147" s="34"/>
      <c r="EU147" s="34"/>
      <c r="EV147" s="34"/>
      <c r="EW147" s="34"/>
      <c r="EX147" s="34"/>
      <c r="EY147" s="34"/>
      <c r="EZ147" s="34"/>
      <c r="FA147" s="34"/>
      <c r="FB147" s="34"/>
      <c r="FC147" s="34"/>
      <c r="FD147" s="34"/>
      <c r="FE147" s="34"/>
      <c r="FF147" s="34"/>
      <c r="FG147" s="34"/>
      <c r="FH147" s="34"/>
      <c r="FI147" s="34"/>
      <c r="FJ147" s="34"/>
      <c r="FK147" s="34"/>
      <c r="FL147" s="34"/>
      <c r="FM147" s="34"/>
      <c r="FN147" s="34"/>
      <c r="FO147" s="34"/>
      <c r="FP147" s="34"/>
      <c r="FQ147" s="34"/>
      <c r="FR147" s="34"/>
      <c r="FS147" s="34"/>
      <c r="FT147" s="34"/>
      <c r="FU147" s="34"/>
      <c r="FV147" s="34"/>
      <c r="FW147" s="34"/>
      <c r="FX147" s="34"/>
      <c r="FY147" s="34"/>
      <c r="FZ147" s="34"/>
      <c r="GA147" s="34"/>
      <c r="GB147" s="34"/>
      <c r="GC147" s="34"/>
      <c r="GD147" s="34"/>
      <c r="GE147" s="34"/>
      <c r="GF147" s="34"/>
      <c r="GG147" s="34"/>
      <c r="GH147" s="34"/>
      <c r="GI147" s="34"/>
      <c r="GJ147" s="34"/>
      <c r="GK147" s="34"/>
      <c r="GL147" s="34"/>
      <c r="GM147" s="34"/>
      <c r="GN147" s="34"/>
      <c r="GO147" s="34"/>
      <c r="GP147" s="34"/>
      <c r="GQ147" s="34"/>
      <c r="GR147" s="34"/>
      <c r="GS147" s="34"/>
      <c r="GT147" s="34"/>
      <c r="GU147" s="34"/>
      <c r="GV147" s="34"/>
      <c r="GW147" s="34"/>
      <c r="GX147" s="34"/>
      <c r="GY147" s="34"/>
      <c r="GZ147" s="34"/>
      <c r="HA147" s="34"/>
      <c r="HB147" s="34"/>
      <c r="HC147" s="34"/>
      <c r="HD147" s="34"/>
      <c r="HE147" s="34"/>
      <c r="HF147" s="34"/>
      <c r="HG147" s="34"/>
      <c r="HH147" s="34"/>
      <c r="HI147" s="34"/>
      <c r="HJ147" s="34"/>
      <c r="HK147" s="34"/>
      <c r="HL147" s="34"/>
      <c r="HM147" s="34"/>
      <c r="HN147" s="34"/>
      <c r="HO147" s="34"/>
      <c r="HP147" s="34"/>
      <c r="HQ147" s="34"/>
      <c r="HR147" s="34"/>
      <c r="HS147" s="34"/>
      <c r="HT147" s="34"/>
      <c r="HU147" s="34"/>
      <c r="HV147" s="34"/>
      <c r="HW147" s="34"/>
      <c r="HX147" s="34"/>
      <c r="HY147" s="34"/>
      <c r="HZ147" s="34"/>
      <c r="IA147" s="34"/>
      <c r="IB147" s="34"/>
      <c r="IC147" s="34"/>
      <c r="ID147" s="34"/>
      <c r="IE147" s="34"/>
    </row>
    <row r="148" s="2" customFormat="1" ht="32.1" customHeight="1" spans="1:239">
      <c r="A148" s="27">
        <v>14</v>
      </c>
      <c r="B148" s="27" t="s">
        <v>195</v>
      </c>
      <c r="C148" s="27" t="s">
        <v>18</v>
      </c>
      <c r="D148" s="27" t="s">
        <v>19</v>
      </c>
      <c r="E148" s="18" t="s">
        <v>182</v>
      </c>
      <c r="F148" s="25"/>
      <c r="G148" s="25"/>
      <c r="H148" s="26">
        <f t="shared" si="14"/>
        <v>0</v>
      </c>
      <c r="I148" s="25"/>
      <c r="J148" s="26">
        <f t="shared" si="15"/>
        <v>0</v>
      </c>
      <c r="K148" s="25"/>
      <c r="L148" s="26"/>
      <c r="M148" s="26">
        <f t="shared" si="16"/>
        <v>0</v>
      </c>
      <c r="N148" s="26">
        <f t="shared" si="17"/>
        <v>0</v>
      </c>
      <c r="O148" s="25">
        <f t="shared" si="18"/>
        <v>13</v>
      </c>
      <c r="P148" s="33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  <c r="BI148" s="34"/>
      <c r="BJ148" s="34"/>
      <c r="BK148" s="34"/>
      <c r="BL148" s="34"/>
      <c r="BM148" s="34"/>
      <c r="BN148" s="34"/>
      <c r="BO148" s="34"/>
      <c r="BP148" s="34"/>
      <c r="BQ148" s="34"/>
      <c r="BR148" s="34"/>
      <c r="BS148" s="34"/>
      <c r="BT148" s="34"/>
      <c r="BU148" s="34"/>
      <c r="BV148" s="34"/>
      <c r="BW148" s="34"/>
      <c r="BX148" s="34"/>
      <c r="BY148" s="34"/>
      <c r="BZ148" s="34"/>
      <c r="CA148" s="34"/>
      <c r="CB148" s="34"/>
      <c r="CC148" s="34"/>
      <c r="CD148" s="34"/>
      <c r="CE148" s="34"/>
      <c r="CF148" s="34"/>
      <c r="CG148" s="34"/>
      <c r="CH148" s="34"/>
      <c r="CI148" s="34"/>
      <c r="CJ148" s="34"/>
      <c r="CK148" s="34"/>
      <c r="CL148" s="34"/>
      <c r="CM148" s="34"/>
      <c r="CN148" s="34"/>
      <c r="CO148" s="34"/>
      <c r="CP148" s="34"/>
      <c r="CQ148" s="34"/>
      <c r="CR148" s="34"/>
      <c r="CS148" s="34"/>
      <c r="CT148" s="34"/>
      <c r="CU148" s="34"/>
      <c r="CV148" s="34"/>
      <c r="CW148" s="34"/>
      <c r="CX148" s="34"/>
      <c r="CY148" s="34"/>
      <c r="CZ148" s="34"/>
      <c r="DA148" s="34"/>
      <c r="DB148" s="34"/>
      <c r="DC148" s="34"/>
      <c r="DD148" s="34"/>
      <c r="DE148" s="34"/>
      <c r="DF148" s="34"/>
      <c r="DG148" s="34"/>
      <c r="DH148" s="34"/>
      <c r="DI148" s="34"/>
      <c r="DJ148" s="34"/>
      <c r="DK148" s="34"/>
      <c r="DL148" s="34"/>
      <c r="DM148" s="34"/>
      <c r="DN148" s="34"/>
      <c r="DO148" s="34"/>
      <c r="DP148" s="34"/>
      <c r="DQ148" s="34"/>
      <c r="DR148" s="34"/>
      <c r="DS148" s="34"/>
      <c r="DT148" s="34"/>
      <c r="DU148" s="34"/>
      <c r="DV148" s="34"/>
      <c r="DW148" s="34"/>
      <c r="DX148" s="34"/>
      <c r="DY148" s="34"/>
      <c r="DZ148" s="34"/>
      <c r="EA148" s="34"/>
      <c r="EB148" s="34"/>
      <c r="EC148" s="34"/>
      <c r="ED148" s="34"/>
      <c r="EE148" s="34"/>
      <c r="EF148" s="34"/>
      <c r="EG148" s="34"/>
      <c r="EH148" s="34"/>
      <c r="EI148" s="34"/>
      <c r="EJ148" s="34"/>
      <c r="EK148" s="34"/>
      <c r="EL148" s="34"/>
      <c r="EM148" s="34"/>
      <c r="EN148" s="34"/>
      <c r="EO148" s="34"/>
      <c r="EP148" s="34"/>
      <c r="EQ148" s="34"/>
      <c r="ER148" s="34"/>
      <c r="ES148" s="34"/>
      <c r="ET148" s="34"/>
      <c r="EU148" s="34"/>
      <c r="EV148" s="34"/>
      <c r="EW148" s="34"/>
      <c r="EX148" s="34"/>
      <c r="EY148" s="34"/>
      <c r="EZ148" s="34"/>
      <c r="FA148" s="34"/>
      <c r="FB148" s="34"/>
      <c r="FC148" s="34"/>
      <c r="FD148" s="34"/>
      <c r="FE148" s="34"/>
      <c r="FF148" s="34"/>
      <c r="FG148" s="34"/>
      <c r="FH148" s="34"/>
      <c r="FI148" s="34"/>
      <c r="FJ148" s="34"/>
      <c r="FK148" s="34"/>
      <c r="FL148" s="34"/>
      <c r="FM148" s="34"/>
      <c r="FN148" s="34"/>
      <c r="FO148" s="34"/>
      <c r="FP148" s="34"/>
      <c r="FQ148" s="34"/>
      <c r="FR148" s="34"/>
      <c r="FS148" s="34"/>
      <c r="FT148" s="34"/>
      <c r="FU148" s="34"/>
      <c r="FV148" s="34"/>
      <c r="FW148" s="34"/>
      <c r="FX148" s="34"/>
      <c r="FY148" s="34"/>
      <c r="FZ148" s="34"/>
      <c r="GA148" s="34"/>
      <c r="GB148" s="34"/>
      <c r="GC148" s="34"/>
      <c r="GD148" s="34"/>
      <c r="GE148" s="34"/>
      <c r="GF148" s="34"/>
      <c r="GG148" s="34"/>
      <c r="GH148" s="34"/>
      <c r="GI148" s="34"/>
      <c r="GJ148" s="34"/>
      <c r="GK148" s="34"/>
      <c r="GL148" s="34"/>
      <c r="GM148" s="34"/>
      <c r="GN148" s="34"/>
      <c r="GO148" s="34"/>
      <c r="GP148" s="34"/>
      <c r="GQ148" s="34"/>
      <c r="GR148" s="34"/>
      <c r="GS148" s="34"/>
      <c r="GT148" s="34"/>
      <c r="GU148" s="34"/>
      <c r="GV148" s="34"/>
      <c r="GW148" s="34"/>
      <c r="GX148" s="34"/>
      <c r="GY148" s="34"/>
      <c r="GZ148" s="34"/>
      <c r="HA148" s="34"/>
      <c r="HB148" s="34"/>
      <c r="HC148" s="34"/>
      <c r="HD148" s="34"/>
      <c r="HE148" s="34"/>
      <c r="HF148" s="34"/>
      <c r="HG148" s="34"/>
      <c r="HH148" s="34"/>
      <c r="HI148" s="34"/>
      <c r="HJ148" s="34"/>
      <c r="HK148" s="34"/>
      <c r="HL148" s="34"/>
      <c r="HM148" s="34"/>
      <c r="HN148" s="34"/>
      <c r="HO148" s="34"/>
      <c r="HP148" s="34"/>
      <c r="HQ148" s="34"/>
      <c r="HR148" s="34"/>
      <c r="HS148" s="34"/>
      <c r="HT148" s="34"/>
      <c r="HU148" s="34"/>
      <c r="HV148" s="34"/>
      <c r="HW148" s="34"/>
      <c r="HX148" s="34"/>
      <c r="HY148" s="34"/>
      <c r="HZ148" s="34"/>
      <c r="IA148" s="34"/>
      <c r="IB148" s="34"/>
      <c r="IC148" s="34"/>
      <c r="ID148" s="34"/>
      <c r="IE148" s="34"/>
    </row>
    <row r="149" s="3" customFormat="1" ht="32.15" customHeight="1" spans="1:239">
      <c r="A149" s="28">
        <v>6</v>
      </c>
      <c r="B149" s="29" t="s">
        <v>196</v>
      </c>
      <c r="C149" s="29" t="s">
        <v>80</v>
      </c>
      <c r="D149" s="29" t="s">
        <v>19</v>
      </c>
      <c r="E149" s="28" t="s">
        <v>197</v>
      </c>
      <c r="F149" s="19">
        <v>6</v>
      </c>
      <c r="G149" s="19">
        <v>88.25</v>
      </c>
      <c r="H149" s="20">
        <f t="shared" si="14"/>
        <v>30.888</v>
      </c>
      <c r="I149" s="19">
        <v>87.5</v>
      </c>
      <c r="J149" s="20">
        <f t="shared" si="15"/>
        <v>17.5</v>
      </c>
      <c r="K149" s="19">
        <v>8</v>
      </c>
      <c r="L149" s="19">
        <v>84.667</v>
      </c>
      <c r="M149" s="20">
        <f t="shared" si="16"/>
        <v>38.1</v>
      </c>
      <c r="N149" s="20">
        <f t="shared" si="17"/>
        <v>86.488</v>
      </c>
      <c r="O149" s="19">
        <f t="shared" ref="O149:O157" si="19">RANK(N149,N$149:N$157)</f>
        <v>1</v>
      </c>
      <c r="P149" s="25" t="s">
        <v>21</v>
      </c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  <c r="DG149" s="35"/>
      <c r="DH149" s="35"/>
      <c r="DI149" s="35"/>
      <c r="DJ149" s="35"/>
      <c r="DK149" s="35"/>
      <c r="DL149" s="35"/>
      <c r="DM149" s="35"/>
      <c r="DN149" s="35"/>
      <c r="DO149" s="35"/>
      <c r="DP149" s="35"/>
      <c r="DQ149" s="35"/>
      <c r="DR149" s="35"/>
      <c r="DS149" s="35"/>
      <c r="DT149" s="35"/>
      <c r="DU149" s="35"/>
      <c r="DV149" s="35"/>
      <c r="DW149" s="35"/>
      <c r="DX149" s="35"/>
      <c r="DY149" s="35"/>
      <c r="DZ149" s="35"/>
      <c r="EA149" s="35"/>
      <c r="EB149" s="35"/>
      <c r="EC149" s="35"/>
      <c r="ED149" s="35"/>
      <c r="EE149" s="35"/>
      <c r="EF149" s="35"/>
      <c r="EG149" s="35"/>
      <c r="EH149" s="35"/>
      <c r="EI149" s="35"/>
      <c r="EJ149" s="35"/>
      <c r="EK149" s="35"/>
      <c r="EL149" s="35"/>
      <c r="EM149" s="35"/>
      <c r="EN149" s="35"/>
      <c r="EO149" s="35"/>
      <c r="EP149" s="35"/>
      <c r="EQ149" s="35"/>
      <c r="ER149" s="35"/>
      <c r="ES149" s="35"/>
      <c r="ET149" s="35"/>
      <c r="EU149" s="35"/>
      <c r="EV149" s="35"/>
      <c r="EW149" s="35"/>
      <c r="EX149" s="35"/>
      <c r="EY149" s="35"/>
      <c r="EZ149" s="35"/>
      <c r="FA149" s="35"/>
      <c r="FB149" s="35"/>
      <c r="FC149" s="35"/>
      <c r="FD149" s="35"/>
      <c r="FE149" s="35"/>
      <c r="FF149" s="35"/>
      <c r="FG149" s="35"/>
      <c r="FH149" s="35"/>
      <c r="FI149" s="35"/>
      <c r="FJ149" s="35"/>
      <c r="FK149" s="35"/>
      <c r="FL149" s="35"/>
      <c r="FM149" s="35"/>
      <c r="FN149" s="35"/>
      <c r="FO149" s="35"/>
      <c r="FP149" s="35"/>
      <c r="FQ149" s="35"/>
      <c r="FR149" s="35"/>
      <c r="FS149" s="35"/>
      <c r="FT149" s="35"/>
      <c r="FU149" s="35"/>
      <c r="FV149" s="35"/>
      <c r="FW149" s="35"/>
      <c r="FX149" s="35"/>
      <c r="FY149" s="35"/>
      <c r="FZ149" s="35"/>
      <c r="GA149" s="35"/>
      <c r="GB149" s="35"/>
      <c r="GC149" s="35"/>
      <c r="GD149" s="35"/>
      <c r="GE149" s="35"/>
      <c r="GF149" s="35"/>
      <c r="GG149" s="35"/>
      <c r="GH149" s="35"/>
      <c r="GI149" s="35"/>
      <c r="GJ149" s="35"/>
      <c r="GK149" s="35"/>
      <c r="GL149" s="35"/>
      <c r="GM149" s="35"/>
      <c r="GN149" s="35"/>
      <c r="GO149" s="35"/>
      <c r="GP149" s="35"/>
      <c r="GQ149" s="35"/>
      <c r="GR149" s="35"/>
      <c r="GS149" s="35"/>
      <c r="GT149" s="35"/>
      <c r="GU149" s="35"/>
      <c r="GV149" s="35"/>
      <c r="GW149" s="35"/>
      <c r="GX149" s="35"/>
      <c r="GY149" s="35"/>
      <c r="GZ149" s="35"/>
      <c r="HA149" s="35"/>
      <c r="HB149" s="35"/>
      <c r="HC149" s="35"/>
      <c r="HD149" s="35"/>
      <c r="HE149" s="35"/>
      <c r="HF149" s="35"/>
      <c r="HG149" s="35"/>
      <c r="HH149" s="35"/>
      <c r="HI149" s="35"/>
      <c r="HJ149" s="35"/>
      <c r="HK149" s="35"/>
      <c r="HL149" s="35"/>
      <c r="HM149" s="35"/>
      <c r="HN149" s="35"/>
      <c r="HO149" s="35"/>
      <c r="HP149" s="35"/>
      <c r="HQ149" s="35"/>
      <c r="HR149" s="35"/>
      <c r="HS149" s="35"/>
      <c r="HT149" s="35"/>
      <c r="HU149" s="35"/>
      <c r="HV149" s="35"/>
      <c r="HW149" s="35"/>
      <c r="HX149" s="35"/>
      <c r="HY149" s="35"/>
      <c r="HZ149" s="35"/>
      <c r="IA149" s="35"/>
      <c r="IB149" s="35"/>
      <c r="IC149" s="35"/>
      <c r="ID149" s="35"/>
      <c r="IE149" s="35"/>
    </row>
    <row r="150" s="3" customFormat="1" ht="32.15" customHeight="1" spans="1:239">
      <c r="A150" s="28">
        <v>9</v>
      </c>
      <c r="B150" s="28" t="s">
        <v>198</v>
      </c>
      <c r="C150" s="28" t="s">
        <v>53</v>
      </c>
      <c r="D150" s="28" t="s">
        <v>19</v>
      </c>
      <c r="E150" s="28" t="s">
        <v>197</v>
      </c>
      <c r="F150" s="19">
        <v>2</v>
      </c>
      <c r="G150" s="19">
        <v>79</v>
      </c>
      <c r="H150" s="20">
        <f t="shared" si="14"/>
        <v>27.65</v>
      </c>
      <c r="I150" s="19">
        <v>80.5</v>
      </c>
      <c r="J150" s="20">
        <f t="shared" si="15"/>
        <v>16.1</v>
      </c>
      <c r="K150" s="19">
        <v>3</v>
      </c>
      <c r="L150" s="19">
        <v>88.333</v>
      </c>
      <c r="M150" s="20">
        <f t="shared" si="16"/>
        <v>39.75</v>
      </c>
      <c r="N150" s="20">
        <f t="shared" si="17"/>
        <v>83.5</v>
      </c>
      <c r="O150" s="19">
        <f t="shared" si="19"/>
        <v>2</v>
      </c>
      <c r="P150" s="25" t="s">
        <v>28</v>
      </c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35"/>
      <c r="DS150" s="35"/>
      <c r="DT150" s="35"/>
      <c r="DU150" s="35"/>
      <c r="DV150" s="35"/>
      <c r="DW150" s="35"/>
      <c r="DX150" s="35"/>
      <c r="DY150" s="35"/>
      <c r="DZ150" s="35"/>
      <c r="EA150" s="35"/>
      <c r="EB150" s="35"/>
      <c r="EC150" s="35"/>
      <c r="ED150" s="35"/>
      <c r="EE150" s="35"/>
      <c r="EF150" s="35"/>
      <c r="EG150" s="35"/>
      <c r="EH150" s="35"/>
      <c r="EI150" s="35"/>
      <c r="EJ150" s="35"/>
      <c r="EK150" s="35"/>
      <c r="EL150" s="35"/>
      <c r="EM150" s="35"/>
      <c r="EN150" s="35"/>
      <c r="EO150" s="35"/>
      <c r="EP150" s="35"/>
      <c r="EQ150" s="35"/>
      <c r="ER150" s="35"/>
      <c r="ES150" s="35"/>
      <c r="ET150" s="35"/>
      <c r="EU150" s="35"/>
      <c r="EV150" s="35"/>
      <c r="EW150" s="35"/>
      <c r="EX150" s="35"/>
      <c r="EY150" s="35"/>
      <c r="EZ150" s="35"/>
      <c r="FA150" s="35"/>
      <c r="FB150" s="35"/>
      <c r="FC150" s="35"/>
      <c r="FD150" s="35"/>
      <c r="FE150" s="35"/>
      <c r="FF150" s="35"/>
      <c r="FG150" s="35"/>
      <c r="FH150" s="35"/>
      <c r="FI150" s="35"/>
      <c r="FJ150" s="35"/>
      <c r="FK150" s="35"/>
      <c r="FL150" s="35"/>
      <c r="FM150" s="35"/>
      <c r="FN150" s="35"/>
      <c r="FO150" s="35"/>
      <c r="FP150" s="35"/>
      <c r="FQ150" s="35"/>
      <c r="FR150" s="35"/>
      <c r="FS150" s="35"/>
      <c r="FT150" s="35"/>
      <c r="FU150" s="35"/>
      <c r="FV150" s="35"/>
      <c r="FW150" s="35"/>
      <c r="FX150" s="35"/>
      <c r="FY150" s="35"/>
      <c r="FZ150" s="35"/>
      <c r="GA150" s="35"/>
      <c r="GB150" s="35"/>
      <c r="GC150" s="35"/>
      <c r="GD150" s="35"/>
      <c r="GE150" s="35"/>
      <c r="GF150" s="35"/>
      <c r="GG150" s="35"/>
      <c r="GH150" s="35"/>
      <c r="GI150" s="35"/>
      <c r="GJ150" s="35"/>
      <c r="GK150" s="35"/>
      <c r="GL150" s="35"/>
      <c r="GM150" s="35"/>
      <c r="GN150" s="35"/>
      <c r="GO150" s="35"/>
      <c r="GP150" s="35"/>
      <c r="GQ150" s="35"/>
      <c r="GR150" s="35"/>
      <c r="GS150" s="35"/>
      <c r="GT150" s="35"/>
      <c r="GU150" s="35"/>
      <c r="GV150" s="35"/>
      <c r="GW150" s="35"/>
      <c r="GX150" s="35"/>
      <c r="GY150" s="35"/>
      <c r="GZ150" s="35"/>
      <c r="HA150" s="35"/>
      <c r="HB150" s="35"/>
      <c r="HC150" s="35"/>
      <c r="HD150" s="35"/>
      <c r="HE150" s="35"/>
      <c r="HF150" s="35"/>
      <c r="HG150" s="35"/>
      <c r="HH150" s="35"/>
      <c r="HI150" s="35"/>
      <c r="HJ150" s="35"/>
      <c r="HK150" s="35"/>
      <c r="HL150" s="35"/>
      <c r="HM150" s="35"/>
      <c r="HN150" s="35"/>
      <c r="HO150" s="35"/>
      <c r="HP150" s="35"/>
      <c r="HQ150" s="35"/>
      <c r="HR150" s="35"/>
      <c r="HS150" s="35"/>
      <c r="HT150" s="35"/>
      <c r="HU150" s="35"/>
      <c r="HV150" s="35"/>
      <c r="HW150" s="35"/>
      <c r="HX150" s="35"/>
      <c r="HY150" s="35"/>
      <c r="HZ150" s="35"/>
      <c r="IA150" s="35"/>
      <c r="IB150" s="35"/>
      <c r="IC150" s="35"/>
      <c r="ID150" s="35"/>
      <c r="IE150" s="35"/>
    </row>
    <row r="151" s="3" customFormat="1" ht="32.15" customHeight="1" spans="1:239">
      <c r="A151" s="28">
        <v>2</v>
      </c>
      <c r="B151" s="29" t="s">
        <v>199</v>
      </c>
      <c r="C151" s="29" t="s">
        <v>45</v>
      </c>
      <c r="D151" s="29" t="s">
        <v>19</v>
      </c>
      <c r="E151" s="28" t="s">
        <v>197</v>
      </c>
      <c r="F151" s="19">
        <v>1</v>
      </c>
      <c r="G151" s="19">
        <v>81.75</v>
      </c>
      <c r="H151" s="20">
        <f t="shared" si="14"/>
        <v>28.613</v>
      </c>
      <c r="I151" s="19">
        <v>71.75</v>
      </c>
      <c r="J151" s="20">
        <f t="shared" si="15"/>
        <v>14.35</v>
      </c>
      <c r="K151" s="19">
        <v>5</v>
      </c>
      <c r="L151" s="19">
        <v>89</v>
      </c>
      <c r="M151" s="20">
        <f t="shared" si="16"/>
        <v>40.05</v>
      </c>
      <c r="N151" s="20">
        <f t="shared" si="17"/>
        <v>83.013</v>
      </c>
      <c r="O151" s="19">
        <f t="shared" si="19"/>
        <v>3</v>
      </c>
      <c r="P151" s="25" t="s">
        <v>28</v>
      </c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5"/>
      <c r="CO151" s="35"/>
      <c r="CP151" s="35"/>
      <c r="CQ151" s="35"/>
      <c r="CR151" s="35"/>
      <c r="CS151" s="35"/>
      <c r="CT151" s="35"/>
      <c r="CU151" s="35"/>
      <c r="CV151" s="35"/>
      <c r="CW151" s="35"/>
      <c r="CX151" s="35"/>
      <c r="CY151" s="35"/>
      <c r="CZ151" s="35"/>
      <c r="DA151" s="35"/>
      <c r="DB151" s="35"/>
      <c r="DC151" s="35"/>
      <c r="DD151" s="35"/>
      <c r="DE151" s="35"/>
      <c r="DF151" s="35"/>
      <c r="DG151" s="35"/>
      <c r="DH151" s="35"/>
      <c r="DI151" s="35"/>
      <c r="DJ151" s="35"/>
      <c r="DK151" s="35"/>
      <c r="DL151" s="35"/>
      <c r="DM151" s="35"/>
      <c r="DN151" s="35"/>
      <c r="DO151" s="35"/>
      <c r="DP151" s="35"/>
      <c r="DQ151" s="35"/>
      <c r="DR151" s="35"/>
      <c r="DS151" s="35"/>
      <c r="DT151" s="35"/>
      <c r="DU151" s="35"/>
      <c r="DV151" s="35"/>
      <c r="DW151" s="35"/>
      <c r="DX151" s="35"/>
      <c r="DY151" s="35"/>
      <c r="DZ151" s="35"/>
      <c r="EA151" s="35"/>
      <c r="EB151" s="35"/>
      <c r="EC151" s="35"/>
      <c r="ED151" s="35"/>
      <c r="EE151" s="35"/>
      <c r="EF151" s="35"/>
      <c r="EG151" s="35"/>
      <c r="EH151" s="35"/>
      <c r="EI151" s="35"/>
      <c r="EJ151" s="35"/>
      <c r="EK151" s="35"/>
      <c r="EL151" s="35"/>
      <c r="EM151" s="35"/>
      <c r="EN151" s="35"/>
      <c r="EO151" s="35"/>
      <c r="EP151" s="35"/>
      <c r="EQ151" s="35"/>
      <c r="ER151" s="35"/>
      <c r="ES151" s="35"/>
      <c r="ET151" s="35"/>
      <c r="EU151" s="35"/>
      <c r="EV151" s="35"/>
      <c r="EW151" s="35"/>
      <c r="EX151" s="35"/>
      <c r="EY151" s="35"/>
      <c r="EZ151" s="35"/>
      <c r="FA151" s="35"/>
      <c r="FB151" s="35"/>
      <c r="FC151" s="35"/>
      <c r="FD151" s="35"/>
      <c r="FE151" s="35"/>
      <c r="FF151" s="35"/>
      <c r="FG151" s="35"/>
      <c r="FH151" s="35"/>
      <c r="FI151" s="35"/>
      <c r="FJ151" s="35"/>
      <c r="FK151" s="35"/>
      <c r="FL151" s="35"/>
      <c r="FM151" s="35"/>
      <c r="FN151" s="35"/>
      <c r="FO151" s="35"/>
      <c r="FP151" s="35"/>
      <c r="FQ151" s="35"/>
      <c r="FR151" s="35"/>
      <c r="FS151" s="35"/>
      <c r="FT151" s="35"/>
      <c r="FU151" s="35"/>
      <c r="FV151" s="35"/>
      <c r="FW151" s="35"/>
      <c r="FX151" s="35"/>
      <c r="FY151" s="35"/>
      <c r="FZ151" s="35"/>
      <c r="GA151" s="35"/>
      <c r="GB151" s="35"/>
      <c r="GC151" s="35"/>
      <c r="GD151" s="35"/>
      <c r="GE151" s="35"/>
      <c r="GF151" s="35"/>
      <c r="GG151" s="35"/>
      <c r="GH151" s="35"/>
      <c r="GI151" s="35"/>
      <c r="GJ151" s="35"/>
      <c r="GK151" s="35"/>
      <c r="GL151" s="35"/>
      <c r="GM151" s="35"/>
      <c r="GN151" s="35"/>
      <c r="GO151" s="35"/>
      <c r="GP151" s="35"/>
      <c r="GQ151" s="35"/>
      <c r="GR151" s="35"/>
      <c r="GS151" s="35"/>
      <c r="GT151" s="35"/>
      <c r="GU151" s="35"/>
      <c r="GV151" s="35"/>
      <c r="GW151" s="35"/>
      <c r="GX151" s="35"/>
      <c r="GY151" s="35"/>
      <c r="GZ151" s="35"/>
      <c r="HA151" s="35"/>
      <c r="HB151" s="35"/>
      <c r="HC151" s="35"/>
      <c r="HD151" s="35"/>
      <c r="HE151" s="35"/>
      <c r="HF151" s="35"/>
      <c r="HG151" s="35"/>
      <c r="HH151" s="35"/>
      <c r="HI151" s="35"/>
      <c r="HJ151" s="35"/>
      <c r="HK151" s="35"/>
      <c r="HL151" s="35"/>
      <c r="HM151" s="35"/>
      <c r="HN151" s="35"/>
      <c r="HO151" s="35"/>
      <c r="HP151" s="35"/>
      <c r="HQ151" s="35"/>
      <c r="HR151" s="35"/>
      <c r="HS151" s="35"/>
      <c r="HT151" s="35"/>
      <c r="HU151" s="35"/>
      <c r="HV151" s="35"/>
      <c r="HW151" s="35"/>
      <c r="HX151" s="35"/>
      <c r="HY151" s="35"/>
      <c r="HZ151" s="35"/>
      <c r="IA151" s="35"/>
      <c r="IB151" s="35"/>
      <c r="IC151" s="35"/>
      <c r="ID151" s="35"/>
      <c r="IE151" s="35"/>
    </row>
    <row r="152" s="3" customFormat="1" ht="32.15" customHeight="1" spans="1:239">
      <c r="A152" s="28">
        <v>1</v>
      </c>
      <c r="B152" s="28" t="s">
        <v>200</v>
      </c>
      <c r="C152" s="28" t="s">
        <v>27</v>
      </c>
      <c r="D152" s="28" t="s">
        <v>19</v>
      </c>
      <c r="E152" s="28" t="s">
        <v>197</v>
      </c>
      <c r="F152" s="19">
        <v>7</v>
      </c>
      <c r="G152" s="19">
        <v>77.25</v>
      </c>
      <c r="H152" s="20">
        <f t="shared" si="14"/>
        <v>27.038</v>
      </c>
      <c r="I152" s="19">
        <v>81.25</v>
      </c>
      <c r="J152" s="20">
        <f t="shared" si="15"/>
        <v>16.25</v>
      </c>
      <c r="K152" s="19">
        <v>1</v>
      </c>
      <c r="L152" s="19">
        <v>85.75</v>
      </c>
      <c r="M152" s="20">
        <f t="shared" si="16"/>
        <v>38.588</v>
      </c>
      <c r="N152" s="20">
        <f t="shared" si="17"/>
        <v>81.876</v>
      </c>
      <c r="O152" s="19">
        <f t="shared" si="19"/>
        <v>4</v>
      </c>
      <c r="P152" s="25" t="s">
        <v>36</v>
      </c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5"/>
      <c r="CW152" s="35"/>
      <c r="CX152" s="35"/>
      <c r="CY152" s="35"/>
      <c r="CZ152" s="35"/>
      <c r="DA152" s="35"/>
      <c r="DB152" s="35"/>
      <c r="DC152" s="35"/>
      <c r="DD152" s="35"/>
      <c r="DE152" s="35"/>
      <c r="DF152" s="35"/>
      <c r="DG152" s="35"/>
      <c r="DH152" s="35"/>
      <c r="DI152" s="35"/>
      <c r="DJ152" s="35"/>
      <c r="DK152" s="35"/>
      <c r="DL152" s="35"/>
      <c r="DM152" s="35"/>
      <c r="DN152" s="35"/>
      <c r="DO152" s="35"/>
      <c r="DP152" s="35"/>
      <c r="DQ152" s="35"/>
      <c r="DR152" s="35"/>
      <c r="DS152" s="35"/>
      <c r="DT152" s="35"/>
      <c r="DU152" s="35"/>
      <c r="DV152" s="35"/>
      <c r="DW152" s="35"/>
      <c r="DX152" s="35"/>
      <c r="DY152" s="35"/>
      <c r="DZ152" s="35"/>
      <c r="EA152" s="35"/>
      <c r="EB152" s="35"/>
      <c r="EC152" s="35"/>
      <c r="ED152" s="35"/>
      <c r="EE152" s="35"/>
      <c r="EF152" s="35"/>
      <c r="EG152" s="35"/>
      <c r="EH152" s="35"/>
      <c r="EI152" s="35"/>
      <c r="EJ152" s="35"/>
      <c r="EK152" s="35"/>
      <c r="EL152" s="35"/>
      <c r="EM152" s="35"/>
      <c r="EN152" s="35"/>
      <c r="EO152" s="35"/>
      <c r="EP152" s="35"/>
      <c r="EQ152" s="35"/>
      <c r="ER152" s="35"/>
      <c r="ES152" s="35"/>
      <c r="ET152" s="35"/>
      <c r="EU152" s="35"/>
      <c r="EV152" s="35"/>
      <c r="EW152" s="35"/>
      <c r="EX152" s="35"/>
      <c r="EY152" s="35"/>
      <c r="EZ152" s="35"/>
      <c r="FA152" s="35"/>
      <c r="FB152" s="35"/>
      <c r="FC152" s="35"/>
      <c r="FD152" s="35"/>
      <c r="FE152" s="35"/>
      <c r="FF152" s="35"/>
      <c r="FG152" s="35"/>
      <c r="FH152" s="35"/>
      <c r="FI152" s="35"/>
      <c r="FJ152" s="35"/>
      <c r="FK152" s="35"/>
      <c r="FL152" s="35"/>
      <c r="FM152" s="35"/>
      <c r="FN152" s="35"/>
      <c r="FO152" s="35"/>
      <c r="FP152" s="35"/>
      <c r="FQ152" s="35"/>
      <c r="FR152" s="35"/>
      <c r="FS152" s="35"/>
      <c r="FT152" s="35"/>
      <c r="FU152" s="35"/>
      <c r="FV152" s="35"/>
      <c r="FW152" s="35"/>
      <c r="FX152" s="35"/>
      <c r="FY152" s="35"/>
      <c r="FZ152" s="35"/>
      <c r="GA152" s="35"/>
      <c r="GB152" s="35"/>
      <c r="GC152" s="35"/>
      <c r="GD152" s="35"/>
      <c r="GE152" s="35"/>
      <c r="GF152" s="35"/>
      <c r="GG152" s="35"/>
      <c r="GH152" s="35"/>
      <c r="GI152" s="35"/>
      <c r="GJ152" s="35"/>
      <c r="GK152" s="35"/>
      <c r="GL152" s="35"/>
      <c r="GM152" s="35"/>
      <c r="GN152" s="35"/>
      <c r="GO152" s="35"/>
      <c r="GP152" s="35"/>
      <c r="GQ152" s="35"/>
      <c r="GR152" s="35"/>
      <c r="GS152" s="35"/>
      <c r="GT152" s="35"/>
      <c r="GU152" s="35"/>
      <c r="GV152" s="35"/>
      <c r="GW152" s="35"/>
      <c r="GX152" s="35"/>
      <c r="GY152" s="35"/>
      <c r="GZ152" s="35"/>
      <c r="HA152" s="35"/>
      <c r="HB152" s="35"/>
      <c r="HC152" s="35"/>
      <c r="HD152" s="35"/>
      <c r="HE152" s="35"/>
      <c r="HF152" s="35"/>
      <c r="HG152" s="35"/>
      <c r="HH152" s="35"/>
      <c r="HI152" s="35"/>
      <c r="HJ152" s="35"/>
      <c r="HK152" s="35"/>
      <c r="HL152" s="35"/>
      <c r="HM152" s="35"/>
      <c r="HN152" s="35"/>
      <c r="HO152" s="35"/>
      <c r="HP152" s="35"/>
      <c r="HQ152" s="35"/>
      <c r="HR152" s="35"/>
      <c r="HS152" s="35"/>
      <c r="HT152" s="35"/>
      <c r="HU152" s="35"/>
      <c r="HV152" s="35"/>
      <c r="HW152" s="35"/>
      <c r="HX152" s="35"/>
      <c r="HY152" s="35"/>
      <c r="HZ152" s="35"/>
      <c r="IA152" s="35"/>
      <c r="IB152" s="35"/>
      <c r="IC152" s="35"/>
      <c r="ID152" s="35"/>
      <c r="IE152" s="35"/>
    </row>
    <row r="153" s="3" customFormat="1" ht="32.15" customHeight="1" spans="1:239">
      <c r="A153" s="28">
        <v>3</v>
      </c>
      <c r="B153" s="30" t="s">
        <v>201</v>
      </c>
      <c r="C153" s="30" t="s">
        <v>41</v>
      </c>
      <c r="D153" s="30" t="s">
        <v>19</v>
      </c>
      <c r="E153" s="28" t="s">
        <v>197</v>
      </c>
      <c r="F153" s="19">
        <v>3</v>
      </c>
      <c r="G153" s="19">
        <v>82</v>
      </c>
      <c r="H153" s="20">
        <f t="shared" si="14"/>
        <v>28.7</v>
      </c>
      <c r="I153" s="19">
        <v>70</v>
      </c>
      <c r="J153" s="20">
        <f t="shared" si="15"/>
        <v>14</v>
      </c>
      <c r="K153" s="19">
        <v>4</v>
      </c>
      <c r="L153" s="19">
        <v>83.25</v>
      </c>
      <c r="M153" s="20">
        <f t="shared" si="16"/>
        <v>37.463</v>
      </c>
      <c r="N153" s="20">
        <f t="shared" si="17"/>
        <v>80.163</v>
      </c>
      <c r="O153" s="19">
        <f t="shared" si="19"/>
        <v>5</v>
      </c>
      <c r="P153" s="25" t="s">
        <v>36</v>
      </c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  <c r="CW153" s="35"/>
      <c r="CX153" s="35"/>
      <c r="CY153" s="35"/>
      <c r="CZ153" s="35"/>
      <c r="DA153" s="35"/>
      <c r="DB153" s="35"/>
      <c r="DC153" s="35"/>
      <c r="DD153" s="35"/>
      <c r="DE153" s="35"/>
      <c r="DF153" s="35"/>
      <c r="DG153" s="35"/>
      <c r="DH153" s="35"/>
      <c r="DI153" s="35"/>
      <c r="DJ153" s="35"/>
      <c r="DK153" s="35"/>
      <c r="DL153" s="35"/>
      <c r="DM153" s="35"/>
      <c r="DN153" s="35"/>
      <c r="DO153" s="35"/>
      <c r="DP153" s="35"/>
      <c r="DQ153" s="35"/>
      <c r="DR153" s="35"/>
      <c r="DS153" s="35"/>
      <c r="DT153" s="35"/>
      <c r="DU153" s="35"/>
      <c r="DV153" s="35"/>
      <c r="DW153" s="35"/>
      <c r="DX153" s="35"/>
      <c r="DY153" s="35"/>
      <c r="DZ153" s="35"/>
      <c r="EA153" s="35"/>
      <c r="EB153" s="35"/>
      <c r="EC153" s="35"/>
      <c r="ED153" s="35"/>
      <c r="EE153" s="35"/>
      <c r="EF153" s="35"/>
      <c r="EG153" s="35"/>
      <c r="EH153" s="35"/>
      <c r="EI153" s="35"/>
      <c r="EJ153" s="35"/>
      <c r="EK153" s="35"/>
      <c r="EL153" s="35"/>
      <c r="EM153" s="35"/>
      <c r="EN153" s="35"/>
      <c r="EO153" s="35"/>
      <c r="EP153" s="35"/>
      <c r="EQ153" s="35"/>
      <c r="ER153" s="35"/>
      <c r="ES153" s="35"/>
      <c r="ET153" s="35"/>
      <c r="EU153" s="35"/>
      <c r="EV153" s="35"/>
      <c r="EW153" s="35"/>
      <c r="EX153" s="35"/>
      <c r="EY153" s="35"/>
      <c r="EZ153" s="35"/>
      <c r="FA153" s="35"/>
      <c r="FB153" s="35"/>
      <c r="FC153" s="35"/>
      <c r="FD153" s="35"/>
      <c r="FE153" s="35"/>
      <c r="FF153" s="35"/>
      <c r="FG153" s="35"/>
      <c r="FH153" s="35"/>
      <c r="FI153" s="35"/>
      <c r="FJ153" s="35"/>
      <c r="FK153" s="35"/>
      <c r="FL153" s="35"/>
      <c r="FM153" s="35"/>
      <c r="FN153" s="35"/>
      <c r="FO153" s="35"/>
      <c r="FP153" s="35"/>
      <c r="FQ153" s="35"/>
      <c r="FR153" s="35"/>
      <c r="FS153" s="35"/>
      <c r="FT153" s="35"/>
      <c r="FU153" s="35"/>
      <c r="FV153" s="35"/>
      <c r="FW153" s="35"/>
      <c r="FX153" s="35"/>
      <c r="FY153" s="35"/>
      <c r="FZ153" s="35"/>
      <c r="GA153" s="35"/>
      <c r="GB153" s="35"/>
      <c r="GC153" s="35"/>
      <c r="GD153" s="35"/>
      <c r="GE153" s="35"/>
      <c r="GF153" s="35"/>
      <c r="GG153" s="35"/>
      <c r="GH153" s="35"/>
      <c r="GI153" s="35"/>
      <c r="GJ153" s="35"/>
      <c r="GK153" s="35"/>
      <c r="GL153" s="35"/>
      <c r="GM153" s="35"/>
      <c r="GN153" s="35"/>
      <c r="GO153" s="35"/>
      <c r="GP153" s="35"/>
      <c r="GQ153" s="35"/>
      <c r="GR153" s="35"/>
      <c r="GS153" s="35"/>
      <c r="GT153" s="35"/>
      <c r="GU153" s="35"/>
      <c r="GV153" s="35"/>
      <c r="GW153" s="35"/>
      <c r="GX153" s="35"/>
      <c r="GY153" s="35"/>
      <c r="GZ153" s="35"/>
      <c r="HA153" s="35"/>
      <c r="HB153" s="35"/>
      <c r="HC153" s="35"/>
      <c r="HD153" s="35"/>
      <c r="HE153" s="35"/>
      <c r="HF153" s="35"/>
      <c r="HG153" s="35"/>
      <c r="HH153" s="35"/>
      <c r="HI153" s="35"/>
      <c r="HJ153" s="35"/>
      <c r="HK153" s="35"/>
      <c r="HL153" s="35"/>
      <c r="HM153" s="35"/>
      <c r="HN153" s="35"/>
      <c r="HO153" s="35"/>
      <c r="HP153" s="35"/>
      <c r="HQ153" s="35"/>
      <c r="HR153" s="35"/>
      <c r="HS153" s="35"/>
      <c r="HT153" s="35"/>
      <c r="HU153" s="35"/>
      <c r="HV153" s="35"/>
      <c r="HW153" s="35"/>
      <c r="HX153" s="35"/>
      <c r="HY153" s="35"/>
      <c r="HZ153" s="35"/>
      <c r="IA153" s="35"/>
      <c r="IB153" s="35"/>
      <c r="IC153" s="35"/>
      <c r="ID153" s="35"/>
      <c r="IE153" s="35"/>
    </row>
    <row r="154" s="3" customFormat="1" ht="32.15" customHeight="1" spans="1:239">
      <c r="A154" s="28">
        <v>5</v>
      </c>
      <c r="B154" s="28" t="s">
        <v>202</v>
      </c>
      <c r="C154" s="28" t="s">
        <v>55</v>
      </c>
      <c r="D154" s="28" t="s">
        <v>19</v>
      </c>
      <c r="E154" s="28" t="s">
        <v>197</v>
      </c>
      <c r="F154" s="19">
        <v>5</v>
      </c>
      <c r="G154" s="25">
        <v>79.5</v>
      </c>
      <c r="H154" s="20">
        <f t="shared" si="14"/>
        <v>27.825</v>
      </c>
      <c r="I154" s="19">
        <v>76</v>
      </c>
      <c r="J154" s="20">
        <f t="shared" si="15"/>
        <v>15.2</v>
      </c>
      <c r="K154" s="19">
        <v>6</v>
      </c>
      <c r="L154" s="19">
        <v>81</v>
      </c>
      <c r="M154" s="20">
        <f t="shared" si="16"/>
        <v>36.45</v>
      </c>
      <c r="N154" s="20">
        <f t="shared" si="17"/>
        <v>79.475</v>
      </c>
      <c r="O154" s="19">
        <f t="shared" si="19"/>
        <v>6</v>
      </c>
      <c r="P154" s="25" t="s">
        <v>36</v>
      </c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5"/>
      <c r="CS154" s="35"/>
      <c r="CT154" s="35"/>
      <c r="CU154" s="35"/>
      <c r="CV154" s="35"/>
      <c r="CW154" s="35"/>
      <c r="CX154" s="35"/>
      <c r="CY154" s="35"/>
      <c r="CZ154" s="35"/>
      <c r="DA154" s="35"/>
      <c r="DB154" s="35"/>
      <c r="DC154" s="35"/>
      <c r="DD154" s="35"/>
      <c r="DE154" s="35"/>
      <c r="DF154" s="35"/>
      <c r="DG154" s="35"/>
      <c r="DH154" s="35"/>
      <c r="DI154" s="35"/>
      <c r="DJ154" s="35"/>
      <c r="DK154" s="35"/>
      <c r="DL154" s="35"/>
      <c r="DM154" s="35"/>
      <c r="DN154" s="35"/>
      <c r="DO154" s="35"/>
      <c r="DP154" s="35"/>
      <c r="DQ154" s="35"/>
      <c r="DR154" s="35"/>
      <c r="DS154" s="35"/>
      <c r="DT154" s="35"/>
      <c r="DU154" s="35"/>
      <c r="DV154" s="35"/>
      <c r="DW154" s="35"/>
      <c r="DX154" s="35"/>
      <c r="DY154" s="35"/>
      <c r="DZ154" s="35"/>
      <c r="EA154" s="35"/>
      <c r="EB154" s="35"/>
      <c r="EC154" s="35"/>
      <c r="ED154" s="35"/>
      <c r="EE154" s="35"/>
      <c r="EF154" s="35"/>
      <c r="EG154" s="35"/>
      <c r="EH154" s="35"/>
      <c r="EI154" s="35"/>
      <c r="EJ154" s="35"/>
      <c r="EK154" s="35"/>
      <c r="EL154" s="35"/>
      <c r="EM154" s="35"/>
      <c r="EN154" s="35"/>
      <c r="EO154" s="35"/>
      <c r="EP154" s="35"/>
      <c r="EQ154" s="35"/>
      <c r="ER154" s="35"/>
      <c r="ES154" s="35"/>
      <c r="ET154" s="35"/>
      <c r="EU154" s="35"/>
      <c r="EV154" s="35"/>
      <c r="EW154" s="35"/>
      <c r="EX154" s="35"/>
      <c r="EY154" s="35"/>
      <c r="EZ154" s="35"/>
      <c r="FA154" s="35"/>
      <c r="FB154" s="35"/>
      <c r="FC154" s="35"/>
      <c r="FD154" s="35"/>
      <c r="FE154" s="35"/>
      <c r="FF154" s="35"/>
      <c r="FG154" s="35"/>
      <c r="FH154" s="35"/>
      <c r="FI154" s="35"/>
      <c r="FJ154" s="35"/>
      <c r="FK154" s="35"/>
      <c r="FL154" s="35"/>
      <c r="FM154" s="35"/>
      <c r="FN154" s="35"/>
      <c r="FO154" s="35"/>
      <c r="FP154" s="35"/>
      <c r="FQ154" s="35"/>
      <c r="FR154" s="35"/>
      <c r="FS154" s="35"/>
      <c r="FT154" s="35"/>
      <c r="FU154" s="35"/>
      <c r="FV154" s="35"/>
      <c r="FW154" s="35"/>
      <c r="FX154" s="35"/>
      <c r="FY154" s="35"/>
      <c r="FZ154" s="35"/>
      <c r="GA154" s="35"/>
      <c r="GB154" s="35"/>
      <c r="GC154" s="35"/>
      <c r="GD154" s="35"/>
      <c r="GE154" s="35"/>
      <c r="GF154" s="35"/>
      <c r="GG154" s="35"/>
      <c r="GH154" s="35"/>
      <c r="GI154" s="35"/>
      <c r="GJ154" s="35"/>
      <c r="GK154" s="35"/>
      <c r="GL154" s="35"/>
      <c r="GM154" s="35"/>
      <c r="GN154" s="35"/>
      <c r="GO154" s="35"/>
      <c r="GP154" s="35"/>
      <c r="GQ154" s="35"/>
      <c r="GR154" s="35"/>
      <c r="GS154" s="35"/>
      <c r="GT154" s="35"/>
      <c r="GU154" s="35"/>
      <c r="GV154" s="35"/>
      <c r="GW154" s="35"/>
      <c r="GX154" s="35"/>
      <c r="GY154" s="35"/>
      <c r="GZ154" s="35"/>
      <c r="HA154" s="35"/>
      <c r="HB154" s="35"/>
      <c r="HC154" s="35"/>
      <c r="HD154" s="35"/>
      <c r="HE154" s="35"/>
      <c r="HF154" s="35"/>
      <c r="HG154" s="35"/>
      <c r="HH154" s="35"/>
      <c r="HI154" s="35"/>
      <c r="HJ154" s="35"/>
      <c r="HK154" s="35"/>
      <c r="HL154" s="35"/>
      <c r="HM154" s="35"/>
      <c r="HN154" s="35"/>
      <c r="HO154" s="35"/>
      <c r="HP154" s="35"/>
      <c r="HQ154" s="35"/>
      <c r="HR154" s="35"/>
      <c r="HS154" s="35"/>
      <c r="HT154" s="35"/>
      <c r="HU154" s="35"/>
      <c r="HV154" s="35"/>
      <c r="HW154" s="35"/>
      <c r="HX154" s="35"/>
      <c r="HY154" s="35"/>
      <c r="HZ154" s="35"/>
      <c r="IA154" s="35"/>
      <c r="IB154" s="35"/>
      <c r="IC154" s="35"/>
      <c r="ID154" s="35"/>
      <c r="IE154" s="35"/>
    </row>
    <row r="155" s="3" customFormat="1" ht="32.15" customHeight="1" spans="1:239">
      <c r="A155" s="28">
        <v>7</v>
      </c>
      <c r="B155" s="28" t="s">
        <v>203</v>
      </c>
      <c r="C155" s="28" t="s">
        <v>31</v>
      </c>
      <c r="D155" s="28" t="s">
        <v>38</v>
      </c>
      <c r="E155" s="28" t="s">
        <v>197</v>
      </c>
      <c r="F155" s="19">
        <v>8</v>
      </c>
      <c r="G155" s="19">
        <v>74</v>
      </c>
      <c r="H155" s="20">
        <f t="shared" si="14"/>
        <v>25.9</v>
      </c>
      <c r="I155" s="19">
        <v>75.25</v>
      </c>
      <c r="J155" s="20">
        <f t="shared" si="15"/>
        <v>15.05</v>
      </c>
      <c r="K155" s="19">
        <v>9</v>
      </c>
      <c r="L155" s="19">
        <v>81</v>
      </c>
      <c r="M155" s="20">
        <f t="shared" si="16"/>
        <v>36.45</v>
      </c>
      <c r="N155" s="20">
        <f t="shared" si="17"/>
        <v>77.4</v>
      </c>
      <c r="O155" s="19">
        <f t="shared" si="19"/>
        <v>7</v>
      </c>
      <c r="P155" s="36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5"/>
      <c r="CK155" s="35"/>
      <c r="CL155" s="35"/>
      <c r="CM155" s="35"/>
      <c r="CN155" s="35"/>
      <c r="CO155" s="35"/>
      <c r="CP155" s="35"/>
      <c r="CQ155" s="35"/>
      <c r="CR155" s="35"/>
      <c r="CS155" s="35"/>
      <c r="CT155" s="35"/>
      <c r="CU155" s="35"/>
      <c r="CV155" s="35"/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35"/>
      <c r="DI155" s="35"/>
      <c r="DJ155" s="35"/>
      <c r="DK155" s="35"/>
      <c r="DL155" s="35"/>
      <c r="DM155" s="35"/>
      <c r="DN155" s="35"/>
      <c r="DO155" s="35"/>
      <c r="DP155" s="35"/>
      <c r="DQ155" s="35"/>
      <c r="DR155" s="35"/>
      <c r="DS155" s="35"/>
      <c r="DT155" s="35"/>
      <c r="DU155" s="35"/>
      <c r="DV155" s="35"/>
      <c r="DW155" s="35"/>
      <c r="DX155" s="35"/>
      <c r="DY155" s="35"/>
      <c r="DZ155" s="35"/>
      <c r="EA155" s="35"/>
      <c r="EB155" s="35"/>
      <c r="EC155" s="35"/>
      <c r="ED155" s="35"/>
      <c r="EE155" s="35"/>
      <c r="EF155" s="35"/>
      <c r="EG155" s="35"/>
      <c r="EH155" s="35"/>
      <c r="EI155" s="35"/>
      <c r="EJ155" s="35"/>
      <c r="EK155" s="35"/>
      <c r="EL155" s="35"/>
      <c r="EM155" s="35"/>
      <c r="EN155" s="35"/>
      <c r="EO155" s="35"/>
      <c r="EP155" s="35"/>
      <c r="EQ155" s="35"/>
      <c r="ER155" s="35"/>
      <c r="ES155" s="35"/>
      <c r="ET155" s="35"/>
      <c r="EU155" s="35"/>
      <c r="EV155" s="35"/>
      <c r="EW155" s="35"/>
      <c r="EX155" s="35"/>
      <c r="EY155" s="35"/>
      <c r="EZ155" s="35"/>
      <c r="FA155" s="35"/>
      <c r="FB155" s="35"/>
      <c r="FC155" s="35"/>
      <c r="FD155" s="35"/>
      <c r="FE155" s="35"/>
      <c r="FF155" s="35"/>
      <c r="FG155" s="35"/>
      <c r="FH155" s="35"/>
      <c r="FI155" s="35"/>
      <c r="FJ155" s="35"/>
      <c r="FK155" s="35"/>
      <c r="FL155" s="35"/>
      <c r="FM155" s="35"/>
      <c r="FN155" s="35"/>
      <c r="FO155" s="35"/>
      <c r="FP155" s="35"/>
      <c r="FQ155" s="35"/>
      <c r="FR155" s="35"/>
      <c r="FS155" s="35"/>
      <c r="FT155" s="35"/>
      <c r="FU155" s="35"/>
      <c r="FV155" s="35"/>
      <c r="FW155" s="35"/>
      <c r="FX155" s="35"/>
      <c r="FY155" s="35"/>
      <c r="FZ155" s="35"/>
      <c r="GA155" s="35"/>
      <c r="GB155" s="35"/>
      <c r="GC155" s="35"/>
      <c r="GD155" s="35"/>
      <c r="GE155" s="35"/>
      <c r="GF155" s="35"/>
      <c r="GG155" s="35"/>
      <c r="GH155" s="35"/>
      <c r="GI155" s="35"/>
      <c r="GJ155" s="35"/>
      <c r="GK155" s="35"/>
      <c r="GL155" s="35"/>
      <c r="GM155" s="35"/>
      <c r="GN155" s="35"/>
      <c r="GO155" s="35"/>
      <c r="GP155" s="35"/>
      <c r="GQ155" s="35"/>
      <c r="GR155" s="35"/>
      <c r="GS155" s="35"/>
      <c r="GT155" s="35"/>
      <c r="GU155" s="35"/>
      <c r="GV155" s="35"/>
      <c r="GW155" s="35"/>
      <c r="GX155" s="35"/>
      <c r="GY155" s="35"/>
      <c r="GZ155" s="35"/>
      <c r="HA155" s="35"/>
      <c r="HB155" s="35"/>
      <c r="HC155" s="35"/>
      <c r="HD155" s="35"/>
      <c r="HE155" s="35"/>
      <c r="HF155" s="35"/>
      <c r="HG155" s="35"/>
      <c r="HH155" s="35"/>
      <c r="HI155" s="35"/>
      <c r="HJ155" s="35"/>
      <c r="HK155" s="35"/>
      <c r="HL155" s="35"/>
      <c r="HM155" s="35"/>
      <c r="HN155" s="35"/>
      <c r="HO155" s="35"/>
      <c r="HP155" s="35"/>
      <c r="HQ155" s="35"/>
      <c r="HR155" s="35"/>
      <c r="HS155" s="35"/>
      <c r="HT155" s="35"/>
      <c r="HU155" s="35"/>
      <c r="HV155" s="35"/>
      <c r="HW155" s="35"/>
      <c r="HX155" s="35"/>
      <c r="HY155" s="35"/>
      <c r="HZ155" s="35"/>
      <c r="IA155" s="35"/>
      <c r="IB155" s="35"/>
      <c r="IC155" s="35"/>
      <c r="ID155" s="35"/>
      <c r="IE155" s="35"/>
    </row>
    <row r="156" s="3" customFormat="1" ht="32.15" customHeight="1" spans="1:239">
      <c r="A156" s="28">
        <v>8</v>
      </c>
      <c r="B156" s="29" t="s">
        <v>204</v>
      </c>
      <c r="C156" s="29" t="s">
        <v>68</v>
      </c>
      <c r="D156" s="29" t="s">
        <v>38</v>
      </c>
      <c r="E156" s="28" t="s">
        <v>197</v>
      </c>
      <c r="F156" s="19">
        <v>4</v>
      </c>
      <c r="G156" s="19">
        <v>75</v>
      </c>
      <c r="H156" s="20">
        <f t="shared" si="14"/>
        <v>26.25</v>
      </c>
      <c r="I156" s="19">
        <v>75.5</v>
      </c>
      <c r="J156" s="20">
        <f t="shared" si="15"/>
        <v>15.1</v>
      </c>
      <c r="K156" s="19">
        <v>7</v>
      </c>
      <c r="L156" s="19">
        <v>80</v>
      </c>
      <c r="M156" s="20">
        <f t="shared" si="16"/>
        <v>36</v>
      </c>
      <c r="N156" s="20">
        <f t="shared" si="17"/>
        <v>77.35</v>
      </c>
      <c r="O156" s="19">
        <f t="shared" si="19"/>
        <v>8</v>
      </c>
      <c r="P156" s="36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5"/>
      <c r="CK156" s="35"/>
      <c r="CL156" s="35"/>
      <c r="CM156" s="35"/>
      <c r="CN156" s="35"/>
      <c r="CO156" s="35"/>
      <c r="CP156" s="35"/>
      <c r="CQ156" s="35"/>
      <c r="CR156" s="35"/>
      <c r="CS156" s="35"/>
      <c r="CT156" s="35"/>
      <c r="CU156" s="35"/>
      <c r="CV156" s="35"/>
      <c r="CW156" s="35"/>
      <c r="CX156" s="35"/>
      <c r="CY156" s="35"/>
      <c r="CZ156" s="35"/>
      <c r="DA156" s="35"/>
      <c r="DB156" s="35"/>
      <c r="DC156" s="35"/>
      <c r="DD156" s="35"/>
      <c r="DE156" s="35"/>
      <c r="DF156" s="35"/>
      <c r="DG156" s="35"/>
      <c r="DH156" s="35"/>
      <c r="DI156" s="35"/>
      <c r="DJ156" s="35"/>
      <c r="DK156" s="35"/>
      <c r="DL156" s="35"/>
      <c r="DM156" s="35"/>
      <c r="DN156" s="35"/>
      <c r="DO156" s="35"/>
      <c r="DP156" s="35"/>
      <c r="DQ156" s="35"/>
      <c r="DR156" s="35"/>
      <c r="DS156" s="35"/>
      <c r="DT156" s="35"/>
      <c r="DU156" s="35"/>
      <c r="DV156" s="35"/>
      <c r="DW156" s="35"/>
      <c r="DX156" s="35"/>
      <c r="DY156" s="35"/>
      <c r="DZ156" s="35"/>
      <c r="EA156" s="35"/>
      <c r="EB156" s="35"/>
      <c r="EC156" s="35"/>
      <c r="ED156" s="35"/>
      <c r="EE156" s="35"/>
      <c r="EF156" s="35"/>
      <c r="EG156" s="35"/>
      <c r="EH156" s="35"/>
      <c r="EI156" s="35"/>
      <c r="EJ156" s="35"/>
      <c r="EK156" s="35"/>
      <c r="EL156" s="35"/>
      <c r="EM156" s="35"/>
      <c r="EN156" s="35"/>
      <c r="EO156" s="35"/>
      <c r="EP156" s="35"/>
      <c r="EQ156" s="35"/>
      <c r="ER156" s="35"/>
      <c r="ES156" s="35"/>
      <c r="ET156" s="35"/>
      <c r="EU156" s="35"/>
      <c r="EV156" s="35"/>
      <c r="EW156" s="35"/>
      <c r="EX156" s="35"/>
      <c r="EY156" s="35"/>
      <c r="EZ156" s="35"/>
      <c r="FA156" s="35"/>
      <c r="FB156" s="35"/>
      <c r="FC156" s="35"/>
      <c r="FD156" s="35"/>
      <c r="FE156" s="35"/>
      <c r="FF156" s="35"/>
      <c r="FG156" s="35"/>
      <c r="FH156" s="35"/>
      <c r="FI156" s="35"/>
      <c r="FJ156" s="35"/>
      <c r="FK156" s="35"/>
      <c r="FL156" s="35"/>
      <c r="FM156" s="35"/>
      <c r="FN156" s="35"/>
      <c r="FO156" s="35"/>
      <c r="FP156" s="35"/>
      <c r="FQ156" s="35"/>
      <c r="FR156" s="35"/>
      <c r="FS156" s="35"/>
      <c r="FT156" s="35"/>
      <c r="FU156" s="35"/>
      <c r="FV156" s="35"/>
      <c r="FW156" s="35"/>
      <c r="FX156" s="35"/>
      <c r="FY156" s="35"/>
      <c r="FZ156" s="35"/>
      <c r="GA156" s="35"/>
      <c r="GB156" s="35"/>
      <c r="GC156" s="35"/>
      <c r="GD156" s="35"/>
      <c r="GE156" s="35"/>
      <c r="GF156" s="35"/>
      <c r="GG156" s="35"/>
      <c r="GH156" s="35"/>
      <c r="GI156" s="35"/>
      <c r="GJ156" s="35"/>
      <c r="GK156" s="35"/>
      <c r="GL156" s="35"/>
      <c r="GM156" s="35"/>
      <c r="GN156" s="35"/>
      <c r="GO156" s="35"/>
      <c r="GP156" s="35"/>
      <c r="GQ156" s="35"/>
      <c r="GR156" s="35"/>
      <c r="GS156" s="35"/>
      <c r="GT156" s="35"/>
      <c r="GU156" s="35"/>
      <c r="GV156" s="35"/>
      <c r="GW156" s="35"/>
      <c r="GX156" s="35"/>
      <c r="GY156" s="35"/>
      <c r="GZ156" s="35"/>
      <c r="HA156" s="35"/>
      <c r="HB156" s="35"/>
      <c r="HC156" s="35"/>
      <c r="HD156" s="35"/>
      <c r="HE156" s="35"/>
      <c r="HF156" s="35"/>
      <c r="HG156" s="35"/>
      <c r="HH156" s="35"/>
      <c r="HI156" s="35"/>
      <c r="HJ156" s="35"/>
      <c r="HK156" s="35"/>
      <c r="HL156" s="35"/>
      <c r="HM156" s="35"/>
      <c r="HN156" s="35"/>
      <c r="HO156" s="35"/>
      <c r="HP156" s="35"/>
      <c r="HQ156" s="35"/>
      <c r="HR156" s="35"/>
      <c r="HS156" s="35"/>
      <c r="HT156" s="35"/>
      <c r="HU156" s="35"/>
      <c r="HV156" s="35"/>
      <c r="HW156" s="35"/>
      <c r="HX156" s="35"/>
      <c r="HY156" s="35"/>
      <c r="HZ156" s="35"/>
      <c r="IA156" s="35"/>
      <c r="IB156" s="35"/>
      <c r="IC156" s="35"/>
      <c r="ID156" s="35"/>
      <c r="IE156" s="35"/>
    </row>
    <row r="157" s="3" customFormat="1" ht="32.15" customHeight="1" spans="1:239">
      <c r="A157" s="31">
        <v>4</v>
      </c>
      <c r="B157" s="31" t="s">
        <v>205</v>
      </c>
      <c r="C157" s="31" t="s">
        <v>49</v>
      </c>
      <c r="D157" s="31" t="s">
        <v>19</v>
      </c>
      <c r="E157" s="28" t="s">
        <v>197</v>
      </c>
      <c r="F157" s="19">
        <v>9</v>
      </c>
      <c r="G157" s="19">
        <v>69</v>
      </c>
      <c r="H157" s="20">
        <f t="shared" si="14"/>
        <v>24.15</v>
      </c>
      <c r="I157" s="19">
        <v>70.25</v>
      </c>
      <c r="J157" s="20">
        <f t="shared" si="15"/>
        <v>14.05</v>
      </c>
      <c r="K157" s="19">
        <v>2</v>
      </c>
      <c r="L157" s="19">
        <v>77.333</v>
      </c>
      <c r="M157" s="20">
        <f t="shared" si="16"/>
        <v>34.8</v>
      </c>
      <c r="N157" s="20">
        <f t="shared" si="17"/>
        <v>73</v>
      </c>
      <c r="O157" s="19">
        <f t="shared" si="19"/>
        <v>9</v>
      </c>
      <c r="P157" s="36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  <c r="CX157" s="35"/>
      <c r="CY157" s="35"/>
      <c r="CZ157" s="35"/>
      <c r="DA157" s="35"/>
      <c r="DB157" s="35"/>
      <c r="DC157" s="35"/>
      <c r="DD157" s="35"/>
      <c r="DE157" s="35"/>
      <c r="DF157" s="35"/>
      <c r="DG157" s="35"/>
      <c r="DH157" s="35"/>
      <c r="DI157" s="35"/>
      <c r="DJ157" s="35"/>
      <c r="DK157" s="35"/>
      <c r="DL157" s="35"/>
      <c r="DM157" s="35"/>
      <c r="DN157" s="35"/>
      <c r="DO157" s="35"/>
      <c r="DP157" s="35"/>
      <c r="DQ157" s="35"/>
      <c r="DR157" s="35"/>
      <c r="DS157" s="35"/>
      <c r="DT157" s="35"/>
      <c r="DU157" s="35"/>
      <c r="DV157" s="35"/>
      <c r="DW157" s="35"/>
      <c r="DX157" s="35"/>
      <c r="DY157" s="35"/>
      <c r="DZ157" s="35"/>
      <c r="EA157" s="35"/>
      <c r="EB157" s="35"/>
      <c r="EC157" s="35"/>
      <c r="ED157" s="35"/>
      <c r="EE157" s="35"/>
      <c r="EF157" s="35"/>
      <c r="EG157" s="35"/>
      <c r="EH157" s="35"/>
      <c r="EI157" s="35"/>
      <c r="EJ157" s="35"/>
      <c r="EK157" s="35"/>
      <c r="EL157" s="35"/>
      <c r="EM157" s="35"/>
      <c r="EN157" s="35"/>
      <c r="EO157" s="35"/>
      <c r="EP157" s="35"/>
      <c r="EQ157" s="35"/>
      <c r="ER157" s="35"/>
      <c r="ES157" s="35"/>
      <c r="ET157" s="35"/>
      <c r="EU157" s="35"/>
      <c r="EV157" s="35"/>
      <c r="EW157" s="35"/>
      <c r="EX157" s="35"/>
      <c r="EY157" s="35"/>
      <c r="EZ157" s="35"/>
      <c r="FA157" s="35"/>
      <c r="FB157" s="35"/>
      <c r="FC157" s="35"/>
      <c r="FD157" s="35"/>
      <c r="FE157" s="35"/>
      <c r="FF157" s="35"/>
      <c r="FG157" s="35"/>
      <c r="FH157" s="35"/>
      <c r="FI157" s="35"/>
      <c r="FJ157" s="35"/>
      <c r="FK157" s="35"/>
      <c r="FL157" s="35"/>
      <c r="FM157" s="35"/>
      <c r="FN157" s="35"/>
      <c r="FO157" s="35"/>
      <c r="FP157" s="35"/>
      <c r="FQ157" s="35"/>
      <c r="FR157" s="35"/>
      <c r="FS157" s="35"/>
      <c r="FT157" s="35"/>
      <c r="FU157" s="35"/>
      <c r="FV157" s="35"/>
      <c r="FW157" s="35"/>
      <c r="FX157" s="35"/>
      <c r="FY157" s="35"/>
      <c r="FZ157" s="35"/>
      <c r="GA157" s="35"/>
      <c r="GB157" s="35"/>
      <c r="GC157" s="35"/>
      <c r="GD157" s="35"/>
      <c r="GE157" s="35"/>
      <c r="GF157" s="35"/>
      <c r="GG157" s="35"/>
      <c r="GH157" s="35"/>
      <c r="GI157" s="35"/>
      <c r="GJ157" s="35"/>
      <c r="GK157" s="35"/>
      <c r="GL157" s="35"/>
      <c r="GM157" s="35"/>
      <c r="GN157" s="35"/>
      <c r="GO157" s="35"/>
      <c r="GP157" s="35"/>
      <c r="GQ157" s="35"/>
      <c r="GR157" s="35"/>
      <c r="GS157" s="35"/>
      <c r="GT157" s="35"/>
      <c r="GU157" s="35"/>
      <c r="GV157" s="35"/>
      <c r="GW157" s="35"/>
      <c r="GX157" s="35"/>
      <c r="GY157" s="35"/>
      <c r="GZ157" s="35"/>
      <c r="HA157" s="35"/>
      <c r="HB157" s="35"/>
      <c r="HC157" s="35"/>
      <c r="HD157" s="35"/>
      <c r="HE157" s="35"/>
      <c r="HF157" s="35"/>
      <c r="HG157" s="35"/>
      <c r="HH157" s="35"/>
      <c r="HI157" s="35"/>
      <c r="HJ157" s="35"/>
      <c r="HK157" s="35"/>
      <c r="HL157" s="35"/>
      <c r="HM157" s="35"/>
      <c r="HN157" s="35"/>
      <c r="HO157" s="35"/>
      <c r="HP157" s="35"/>
      <c r="HQ157" s="35"/>
      <c r="HR157" s="35"/>
      <c r="HS157" s="35"/>
      <c r="HT157" s="35"/>
      <c r="HU157" s="35"/>
      <c r="HV157" s="35"/>
      <c r="HW157" s="35"/>
      <c r="HX157" s="35"/>
      <c r="HY157" s="35"/>
      <c r="HZ157" s="35"/>
      <c r="IA157" s="35"/>
      <c r="IB157" s="35"/>
      <c r="IC157" s="35"/>
      <c r="ID157" s="35"/>
      <c r="IE157" s="35"/>
    </row>
    <row r="158" s="3" customFormat="1" ht="32.15" customHeight="1" spans="1:239">
      <c r="A158" s="28">
        <v>7</v>
      </c>
      <c r="B158" s="29" t="s">
        <v>206</v>
      </c>
      <c r="C158" s="29" t="s">
        <v>33</v>
      </c>
      <c r="D158" s="29" t="s">
        <v>19</v>
      </c>
      <c r="E158" s="28" t="s">
        <v>207</v>
      </c>
      <c r="F158" s="36">
        <v>4</v>
      </c>
      <c r="G158" s="36">
        <v>81.75</v>
      </c>
      <c r="H158" s="20">
        <f t="shared" si="14"/>
        <v>28.613</v>
      </c>
      <c r="I158" s="19">
        <v>82</v>
      </c>
      <c r="J158" s="20">
        <f t="shared" si="15"/>
        <v>16.4</v>
      </c>
      <c r="K158" s="19">
        <v>8</v>
      </c>
      <c r="L158" s="19">
        <v>80.667</v>
      </c>
      <c r="M158" s="20">
        <f t="shared" si="16"/>
        <v>36.3</v>
      </c>
      <c r="N158" s="20">
        <f t="shared" si="17"/>
        <v>81.313</v>
      </c>
      <c r="O158" s="19">
        <f t="shared" ref="O158:O168" si="20">RANK(N158,N$158:N$168)</f>
        <v>1</v>
      </c>
      <c r="P158" s="25" t="s">
        <v>21</v>
      </c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  <c r="CX158" s="35"/>
      <c r="CY158" s="35"/>
      <c r="CZ158" s="35"/>
      <c r="DA158" s="35"/>
      <c r="DB158" s="35"/>
      <c r="DC158" s="35"/>
      <c r="DD158" s="35"/>
      <c r="DE158" s="35"/>
      <c r="DF158" s="35"/>
      <c r="DG158" s="35"/>
      <c r="DH158" s="35"/>
      <c r="DI158" s="35"/>
      <c r="DJ158" s="35"/>
      <c r="DK158" s="35"/>
      <c r="DL158" s="35"/>
      <c r="DM158" s="35"/>
      <c r="DN158" s="35"/>
      <c r="DO158" s="35"/>
      <c r="DP158" s="35"/>
      <c r="DQ158" s="35"/>
      <c r="DR158" s="35"/>
      <c r="DS158" s="35"/>
      <c r="DT158" s="35"/>
      <c r="DU158" s="35"/>
      <c r="DV158" s="35"/>
      <c r="DW158" s="35"/>
      <c r="DX158" s="35"/>
      <c r="DY158" s="35"/>
      <c r="DZ158" s="35"/>
      <c r="EA158" s="35"/>
      <c r="EB158" s="35"/>
      <c r="EC158" s="35"/>
      <c r="ED158" s="35"/>
      <c r="EE158" s="35"/>
      <c r="EF158" s="35"/>
      <c r="EG158" s="35"/>
      <c r="EH158" s="35"/>
      <c r="EI158" s="35"/>
      <c r="EJ158" s="35"/>
      <c r="EK158" s="35"/>
      <c r="EL158" s="35"/>
      <c r="EM158" s="35"/>
      <c r="EN158" s="35"/>
      <c r="EO158" s="35"/>
      <c r="EP158" s="35"/>
      <c r="EQ158" s="35"/>
      <c r="ER158" s="35"/>
      <c r="ES158" s="35"/>
      <c r="ET158" s="35"/>
      <c r="EU158" s="35"/>
      <c r="EV158" s="35"/>
      <c r="EW158" s="35"/>
      <c r="EX158" s="35"/>
      <c r="EY158" s="35"/>
      <c r="EZ158" s="35"/>
      <c r="FA158" s="35"/>
      <c r="FB158" s="35"/>
      <c r="FC158" s="35"/>
      <c r="FD158" s="35"/>
      <c r="FE158" s="35"/>
      <c r="FF158" s="35"/>
      <c r="FG158" s="35"/>
      <c r="FH158" s="35"/>
      <c r="FI158" s="35"/>
      <c r="FJ158" s="35"/>
      <c r="FK158" s="35"/>
      <c r="FL158" s="35"/>
      <c r="FM158" s="35"/>
      <c r="FN158" s="35"/>
      <c r="FO158" s="35"/>
      <c r="FP158" s="35"/>
      <c r="FQ158" s="35"/>
      <c r="FR158" s="35"/>
      <c r="FS158" s="35"/>
      <c r="FT158" s="35"/>
      <c r="FU158" s="35"/>
      <c r="FV158" s="35"/>
      <c r="FW158" s="35"/>
      <c r="FX158" s="35"/>
      <c r="FY158" s="35"/>
      <c r="FZ158" s="35"/>
      <c r="GA158" s="35"/>
      <c r="GB158" s="35"/>
      <c r="GC158" s="35"/>
      <c r="GD158" s="35"/>
      <c r="GE158" s="35"/>
      <c r="GF158" s="35"/>
      <c r="GG158" s="35"/>
      <c r="GH158" s="35"/>
      <c r="GI158" s="35"/>
      <c r="GJ158" s="35"/>
      <c r="GK158" s="35"/>
      <c r="GL158" s="35"/>
      <c r="GM158" s="35"/>
      <c r="GN158" s="35"/>
      <c r="GO158" s="35"/>
      <c r="GP158" s="35"/>
      <c r="GQ158" s="35"/>
      <c r="GR158" s="35"/>
      <c r="GS158" s="35"/>
      <c r="GT158" s="35"/>
      <c r="GU158" s="35"/>
      <c r="GV158" s="35"/>
      <c r="GW158" s="35"/>
      <c r="GX158" s="35"/>
      <c r="GY158" s="35"/>
      <c r="GZ158" s="35"/>
      <c r="HA158" s="35"/>
      <c r="HB158" s="35"/>
      <c r="HC158" s="35"/>
      <c r="HD158" s="35"/>
      <c r="HE158" s="35"/>
      <c r="HF158" s="35"/>
      <c r="HG158" s="35"/>
      <c r="HH158" s="35"/>
      <c r="HI158" s="35"/>
      <c r="HJ158" s="35"/>
      <c r="HK158" s="35"/>
      <c r="HL158" s="35"/>
      <c r="HM158" s="35"/>
      <c r="HN158" s="35"/>
      <c r="HO158" s="35"/>
      <c r="HP158" s="35"/>
      <c r="HQ158" s="35"/>
      <c r="HR158" s="35"/>
      <c r="HS158" s="35"/>
      <c r="HT158" s="35"/>
      <c r="HU158" s="35"/>
      <c r="HV158" s="35"/>
      <c r="HW158" s="35"/>
      <c r="HX158" s="35"/>
      <c r="HY158" s="35"/>
      <c r="HZ158" s="35"/>
      <c r="IA158" s="35"/>
      <c r="IB158" s="35"/>
      <c r="IC158" s="35"/>
      <c r="ID158" s="35"/>
      <c r="IE158" s="35"/>
    </row>
    <row r="159" s="3" customFormat="1" ht="32.15" customHeight="1" spans="1:239">
      <c r="A159" s="28">
        <v>11</v>
      </c>
      <c r="B159" s="28" t="s">
        <v>208</v>
      </c>
      <c r="C159" s="28" t="s">
        <v>178</v>
      </c>
      <c r="D159" s="28" t="s">
        <v>19</v>
      </c>
      <c r="E159" s="28" t="s">
        <v>207</v>
      </c>
      <c r="F159" s="19">
        <v>11</v>
      </c>
      <c r="G159" s="19">
        <v>83.5</v>
      </c>
      <c r="H159" s="20">
        <f t="shared" si="14"/>
        <v>29.225</v>
      </c>
      <c r="I159" s="19">
        <v>83.75</v>
      </c>
      <c r="J159" s="20">
        <f t="shared" si="15"/>
        <v>16.75</v>
      </c>
      <c r="K159" s="19">
        <v>6</v>
      </c>
      <c r="L159" s="19">
        <v>78.333</v>
      </c>
      <c r="M159" s="20">
        <f t="shared" si="16"/>
        <v>35.25</v>
      </c>
      <c r="N159" s="20">
        <f t="shared" si="17"/>
        <v>81.225</v>
      </c>
      <c r="O159" s="19">
        <f t="shared" si="20"/>
        <v>2</v>
      </c>
      <c r="P159" s="25" t="s">
        <v>21</v>
      </c>
      <c r="Q159" s="35"/>
      <c r="R159" s="35"/>
      <c r="S159" s="35"/>
      <c r="T159" s="35"/>
      <c r="U159" s="2"/>
      <c r="V159" s="35"/>
      <c r="W159" s="35"/>
      <c r="X159" s="35"/>
      <c r="Y159" s="35"/>
      <c r="Z159" s="35"/>
      <c r="AA159" s="35"/>
      <c r="AB159" s="35"/>
      <c r="AC159" s="2"/>
      <c r="AD159" s="35"/>
      <c r="AE159" s="35"/>
      <c r="AF159" s="35"/>
      <c r="AG159" s="35"/>
      <c r="AH159" s="35"/>
      <c r="AI159" s="35"/>
      <c r="AJ159" s="35"/>
      <c r="AK159" s="2"/>
      <c r="AL159" s="35"/>
      <c r="AM159" s="35"/>
      <c r="AN159" s="35"/>
      <c r="AO159" s="35"/>
      <c r="AP159" s="35"/>
      <c r="AQ159" s="35"/>
      <c r="AR159" s="35"/>
      <c r="AS159" s="2"/>
      <c r="AT159" s="35"/>
      <c r="AU159" s="35"/>
      <c r="AV159" s="35"/>
      <c r="AW159" s="35"/>
      <c r="AX159" s="35"/>
      <c r="AY159" s="35"/>
      <c r="AZ159" s="35"/>
      <c r="BA159" s="2"/>
      <c r="BB159" s="35"/>
      <c r="BC159" s="35"/>
      <c r="BD159" s="35"/>
      <c r="BE159" s="35"/>
      <c r="BF159" s="35"/>
      <c r="BG159" s="35"/>
      <c r="BH159" s="35"/>
      <c r="BI159" s="2"/>
      <c r="BJ159" s="35"/>
      <c r="BK159" s="35"/>
      <c r="BL159" s="35"/>
      <c r="BM159" s="35"/>
      <c r="BN159" s="35"/>
      <c r="BO159" s="35"/>
      <c r="BP159" s="35"/>
      <c r="BQ159" s="2"/>
      <c r="BR159" s="35"/>
      <c r="BS159" s="35"/>
      <c r="BT159" s="35"/>
      <c r="BU159" s="35"/>
      <c r="BV159" s="35"/>
      <c r="BW159" s="35"/>
      <c r="BX159" s="35"/>
      <c r="BY159" s="2"/>
      <c r="BZ159" s="35"/>
      <c r="CA159" s="35"/>
      <c r="CB159" s="35"/>
      <c r="CC159" s="35"/>
      <c r="CD159" s="35"/>
      <c r="CE159" s="35"/>
      <c r="CF159" s="35"/>
      <c r="CG159" s="2"/>
      <c r="CH159" s="35"/>
      <c r="CI159" s="35"/>
      <c r="CJ159" s="35"/>
      <c r="CK159" s="35"/>
      <c r="CL159" s="35"/>
      <c r="CM159" s="35"/>
      <c r="CN159" s="35"/>
      <c r="CO159" s="2"/>
      <c r="CP159" s="35"/>
      <c r="CQ159" s="35"/>
      <c r="CR159" s="35"/>
      <c r="CS159" s="35"/>
      <c r="CT159" s="35"/>
      <c r="CU159" s="35"/>
      <c r="CV159" s="35"/>
      <c r="CW159" s="2"/>
      <c r="CX159" s="35"/>
      <c r="CY159" s="35"/>
      <c r="CZ159" s="35"/>
      <c r="DA159" s="35"/>
      <c r="DB159" s="35"/>
      <c r="DC159" s="35"/>
      <c r="DD159" s="35"/>
      <c r="DE159" s="2"/>
      <c r="DF159" s="35"/>
      <c r="DG159" s="35"/>
      <c r="DH159" s="35"/>
      <c r="DI159" s="35"/>
      <c r="DJ159" s="35"/>
      <c r="DK159" s="35"/>
      <c r="DL159" s="35"/>
      <c r="DM159" s="2"/>
      <c r="DN159" s="35"/>
      <c r="DO159" s="35"/>
      <c r="DP159" s="35"/>
      <c r="DQ159" s="35"/>
      <c r="DR159" s="35"/>
      <c r="DS159" s="35"/>
      <c r="DT159" s="35"/>
      <c r="DU159" s="2"/>
      <c r="DV159" s="35"/>
      <c r="DW159" s="35"/>
      <c r="DX159" s="35"/>
      <c r="DY159" s="35"/>
      <c r="DZ159" s="35"/>
      <c r="EA159" s="35"/>
      <c r="EB159" s="35"/>
      <c r="EC159" s="2"/>
      <c r="ED159" s="35"/>
      <c r="EE159" s="35"/>
      <c r="EF159" s="35"/>
      <c r="EG159" s="35"/>
      <c r="EH159" s="35"/>
      <c r="EI159" s="35"/>
      <c r="EJ159" s="35"/>
      <c r="EK159" s="2"/>
      <c r="EL159" s="35"/>
      <c r="EM159" s="35"/>
      <c r="EN159" s="35"/>
      <c r="EO159" s="35"/>
      <c r="EP159" s="35"/>
      <c r="EQ159" s="35"/>
      <c r="ER159" s="35"/>
      <c r="ES159" s="2"/>
      <c r="ET159" s="35"/>
      <c r="EU159" s="35"/>
      <c r="EV159" s="35"/>
      <c r="EW159" s="35"/>
      <c r="EX159" s="35"/>
      <c r="EY159" s="35"/>
      <c r="EZ159" s="35"/>
      <c r="FA159" s="2"/>
      <c r="FB159" s="35"/>
      <c r="FC159" s="35"/>
      <c r="FD159" s="35"/>
      <c r="FE159" s="35"/>
      <c r="FF159" s="35"/>
      <c r="FG159" s="35"/>
      <c r="FH159" s="35"/>
      <c r="FI159" s="2"/>
      <c r="FJ159" s="35"/>
      <c r="FK159" s="35"/>
      <c r="FL159" s="35"/>
      <c r="FM159" s="35"/>
      <c r="FN159" s="35"/>
      <c r="FO159" s="35"/>
      <c r="FP159" s="35"/>
      <c r="FQ159" s="2"/>
      <c r="FR159" s="35"/>
      <c r="FS159" s="35"/>
      <c r="FT159" s="35"/>
      <c r="FU159" s="35"/>
      <c r="FV159" s="35"/>
      <c r="FW159" s="35"/>
      <c r="FX159" s="35"/>
      <c r="FY159" s="2"/>
      <c r="FZ159" s="35"/>
      <c r="GA159" s="35"/>
      <c r="GB159" s="35"/>
      <c r="GC159" s="35"/>
      <c r="GD159" s="35"/>
      <c r="GE159" s="35"/>
      <c r="GF159" s="35"/>
      <c r="GG159" s="2"/>
      <c r="GH159" s="35"/>
      <c r="GI159" s="35"/>
      <c r="GJ159" s="35"/>
      <c r="GK159" s="35"/>
      <c r="GL159" s="35"/>
      <c r="GM159" s="35"/>
      <c r="GN159" s="35"/>
      <c r="GO159" s="2"/>
      <c r="GP159" s="35"/>
      <c r="GQ159" s="35"/>
      <c r="GR159" s="35"/>
      <c r="GS159" s="35"/>
      <c r="GT159" s="35"/>
      <c r="GU159" s="35"/>
      <c r="GV159" s="35"/>
      <c r="GW159" s="2"/>
      <c r="GX159" s="35"/>
      <c r="GY159" s="35"/>
      <c r="GZ159" s="35"/>
      <c r="HA159" s="35"/>
      <c r="HB159" s="35"/>
      <c r="HC159" s="35"/>
      <c r="HD159" s="35"/>
      <c r="HE159" s="2"/>
      <c r="HF159" s="35"/>
      <c r="HG159" s="35"/>
      <c r="HH159" s="35"/>
      <c r="HI159" s="35"/>
      <c r="HJ159" s="35"/>
      <c r="HK159" s="35"/>
      <c r="HL159" s="35"/>
      <c r="HM159" s="2"/>
      <c r="HN159" s="35"/>
      <c r="HO159" s="35"/>
      <c r="HP159" s="35"/>
      <c r="HQ159" s="35"/>
      <c r="HR159" s="35"/>
      <c r="HS159" s="35"/>
      <c r="HT159" s="35"/>
      <c r="HU159" s="2"/>
      <c r="HV159" s="35"/>
      <c r="HW159" s="35"/>
      <c r="HX159" s="35"/>
      <c r="HY159" s="35"/>
      <c r="HZ159" s="35"/>
      <c r="IA159" s="35"/>
      <c r="IB159" s="35"/>
      <c r="IC159" s="2"/>
      <c r="ID159" s="35"/>
      <c r="IE159" s="35"/>
    </row>
    <row r="160" s="3" customFormat="1" ht="32.15" customHeight="1" spans="1:239">
      <c r="A160" s="28">
        <v>9</v>
      </c>
      <c r="B160" s="28" t="s">
        <v>209</v>
      </c>
      <c r="C160" s="28" t="s">
        <v>53</v>
      </c>
      <c r="D160" s="28" t="s">
        <v>38</v>
      </c>
      <c r="E160" s="28" t="s">
        <v>207</v>
      </c>
      <c r="F160" s="36">
        <v>2</v>
      </c>
      <c r="G160" s="36">
        <v>81.5</v>
      </c>
      <c r="H160" s="20">
        <f t="shared" si="14"/>
        <v>28.525</v>
      </c>
      <c r="I160" s="19">
        <v>77.5</v>
      </c>
      <c r="J160" s="20">
        <f t="shared" si="15"/>
        <v>15.5</v>
      </c>
      <c r="K160" s="19">
        <v>11</v>
      </c>
      <c r="L160" s="19">
        <v>80.667</v>
      </c>
      <c r="M160" s="20">
        <f t="shared" si="16"/>
        <v>36.3</v>
      </c>
      <c r="N160" s="20">
        <f t="shared" si="17"/>
        <v>80.325</v>
      </c>
      <c r="O160" s="19">
        <f t="shared" si="20"/>
        <v>3</v>
      </c>
      <c r="P160" s="25" t="s">
        <v>28</v>
      </c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  <c r="CX160" s="35"/>
      <c r="CY160" s="35"/>
      <c r="CZ160" s="35"/>
      <c r="DA160" s="35"/>
      <c r="DB160" s="35"/>
      <c r="DC160" s="35"/>
      <c r="DD160" s="35"/>
      <c r="DE160" s="35"/>
      <c r="DF160" s="35"/>
      <c r="DG160" s="35"/>
      <c r="DH160" s="35"/>
      <c r="DI160" s="35"/>
      <c r="DJ160" s="35"/>
      <c r="DK160" s="35"/>
      <c r="DL160" s="35"/>
      <c r="DM160" s="35"/>
      <c r="DN160" s="35"/>
      <c r="DO160" s="35"/>
      <c r="DP160" s="35"/>
      <c r="DQ160" s="35"/>
      <c r="DR160" s="35"/>
      <c r="DS160" s="35"/>
      <c r="DT160" s="35"/>
      <c r="DU160" s="35"/>
      <c r="DV160" s="35"/>
      <c r="DW160" s="35"/>
      <c r="DX160" s="35"/>
      <c r="DY160" s="35"/>
      <c r="DZ160" s="35"/>
      <c r="EA160" s="35"/>
      <c r="EB160" s="35"/>
      <c r="EC160" s="35"/>
      <c r="ED160" s="35"/>
      <c r="EE160" s="35"/>
      <c r="EF160" s="35"/>
      <c r="EG160" s="35"/>
      <c r="EH160" s="35"/>
      <c r="EI160" s="35"/>
      <c r="EJ160" s="35"/>
      <c r="EK160" s="35"/>
      <c r="EL160" s="35"/>
      <c r="EM160" s="35"/>
      <c r="EN160" s="35"/>
      <c r="EO160" s="35"/>
      <c r="EP160" s="35"/>
      <c r="EQ160" s="35"/>
      <c r="ER160" s="35"/>
      <c r="ES160" s="35"/>
      <c r="ET160" s="35"/>
      <c r="EU160" s="35"/>
      <c r="EV160" s="35"/>
      <c r="EW160" s="35"/>
      <c r="EX160" s="35"/>
      <c r="EY160" s="35"/>
      <c r="EZ160" s="35"/>
      <c r="FA160" s="35"/>
      <c r="FB160" s="35"/>
      <c r="FC160" s="35"/>
      <c r="FD160" s="35"/>
      <c r="FE160" s="35"/>
      <c r="FF160" s="35"/>
      <c r="FG160" s="35"/>
      <c r="FH160" s="35"/>
      <c r="FI160" s="35"/>
      <c r="FJ160" s="35"/>
      <c r="FK160" s="35"/>
      <c r="FL160" s="35"/>
      <c r="FM160" s="35"/>
      <c r="FN160" s="35"/>
      <c r="FO160" s="35"/>
      <c r="FP160" s="35"/>
      <c r="FQ160" s="35"/>
      <c r="FR160" s="35"/>
      <c r="FS160" s="35"/>
      <c r="FT160" s="35"/>
      <c r="FU160" s="35"/>
      <c r="FV160" s="35"/>
      <c r="FW160" s="35"/>
      <c r="FX160" s="35"/>
      <c r="FY160" s="35"/>
      <c r="FZ160" s="35"/>
      <c r="GA160" s="35"/>
      <c r="GB160" s="35"/>
      <c r="GC160" s="35"/>
      <c r="GD160" s="35"/>
      <c r="GE160" s="35"/>
      <c r="GF160" s="35"/>
      <c r="GG160" s="35"/>
      <c r="GH160" s="35"/>
      <c r="GI160" s="35"/>
      <c r="GJ160" s="35"/>
      <c r="GK160" s="35"/>
      <c r="GL160" s="35"/>
      <c r="GM160" s="35"/>
      <c r="GN160" s="35"/>
      <c r="GO160" s="35"/>
      <c r="GP160" s="35"/>
      <c r="GQ160" s="35"/>
      <c r="GR160" s="35"/>
      <c r="GS160" s="35"/>
      <c r="GT160" s="35"/>
      <c r="GU160" s="35"/>
      <c r="GV160" s="35"/>
      <c r="GW160" s="35"/>
      <c r="GX160" s="35"/>
      <c r="GY160" s="35"/>
      <c r="GZ160" s="35"/>
      <c r="HA160" s="35"/>
      <c r="HB160" s="35"/>
      <c r="HC160" s="35"/>
      <c r="HD160" s="35"/>
      <c r="HE160" s="35"/>
      <c r="HF160" s="35"/>
      <c r="HG160" s="35"/>
      <c r="HH160" s="35"/>
      <c r="HI160" s="35"/>
      <c r="HJ160" s="35"/>
      <c r="HK160" s="35"/>
      <c r="HL160" s="35"/>
      <c r="HM160" s="35"/>
      <c r="HN160" s="35"/>
      <c r="HO160" s="35"/>
      <c r="HP160" s="35"/>
      <c r="HQ160" s="35"/>
      <c r="HR160" s="35"/>
      <c r="HS160" s="35"/>
      <c r="HT160" s="35"/>
      <c r="HU160" s="35"/>
      <c r="HV160" s="35"/>
      <c r="HW160" s="35"/>
      <c r="HX160" s="35"/>
      <c r="HY160" s="35"/>
      <c r="HZ160" s="35"/>
      <c r="IA160" s="35"/>
      <c r="IB160" s="35"/>
      <c r="IC160" s="35"/>
      <c r="ID160" s="35"/>
      <c r="IE160" s="35"/>
    </row>
    <row r="161" s="3" customFormat="1" ht="32.15" customHeight="1" spans="1:239">
      <c r="A161" s="28">
        <v>1</v>
      </c>
      <c r="B161" s="28" t="s">
        <v>210</v>
      </c>
      <c r="C161" s="28" t="s">
        <v>27</v>
      </c>
      <c r="D161" s="28" t="s">
        <v>19</v>
      </c>
      <c r="E161" s="28" t="s">
        <v>207</v>
      </c>
      <c r="F161" s="19">
        <v>9</v>
      </c>
      <c r="G161" s="19">
        <v>82.25</v>
      </c>
      <c r="H161" s="20">
        <f t="shared" si="14"/>
        <v>28.788</v>
      </c>
      <c r="I161" s="19">
        <v>77.5</v>
      </c>
      <c r="J161" s="20">
        <f t="shared" si="15"/>
        <v>15.5</v>
      </c>
      <c r="K161" s="19">
        <v>1</v>
      </c>
      <c r="L161" s="19">
        <v>78.333</v>
      </c>
      <c r="M161" s="20">
        <f t="shared" si="16"/>
        <v>35.25</v>
      </c>
      <c r="N161" s="20">
        <f t="shared" si="17"/>
        <v>79.538</v>
      </c>
      <c r="O161" s="19">
        <f t="shared" si="20"/>
        <v>4</v>
      </c>
      <c r="P161" s="25" t="s">
        <v>28</v>
      </c>
      <c r="Q161" s="35"/>
      <c r="R161" s="35"/>
      <c r="S161" s="35"/>
      <c r="T161" s="35"/>
      <c r="U161" s="2"/>
      <c r="V161" s="35"/>
      <c r="W161" s="35"/>
      <c r="X161" s="35"/>
      <c r="Y161" s="35"/>
      <c r="Z161" s="35"/>
      <c r="AA161" s="35"/>
      <c r="AB161" s="35"/>
      <c r="AC161" s="2"/>
      <c r="AD161" s="35"/>
      <c r="AE161" s="35"/>
      <c r="AF161" s="35"/>
      <c r="AG161" s="35"/>
      <c r="AH161" s="35"/>
      <c r="AI161" s="35"/>
      <c r="AJ161" s="35"/>
      <c r="AK161" s="2"/>
      <c r="AL161" s="35"/>
      <c r="AM161" s="35"/>
      <c r="AN161" s="35"/>
      <c r="AO161" s="35"/>
      <c r="AP161" s="35"/>
      <c r="AQ161" s="35"/>
      <c r="AR161" s="35"/>
      <c r="AS161" s="2"/>
      <c r="AT161" s="35"/>
      <c r="AU161" s="35"/>
      <c r="AV161" s="35"/>
      <c r="AW161" s="35"/>
      <c r="AX161" s="35"/>
      <c r="AY161" s="35"/>
      <c r="AZ161" s="35"/>
      <c r="BA161" s="2"/>
      <c r="BB161" s="35"/>
      <c r="BC161" s="35"/>
      <c r="BD161" s="35"/>
      <c r="BE161" s="35"/>
      <c r="BF161" s="35"/>
      <c r="BG161" s="35"/>
      <c r="BH161" s="35"/>
      <c r="BI161" s="2"/>
      <c r="BJ161" s="35"/>
      <c r="BK161" s="35"/>
      <c r="BL161" s="35"/>
      <c r="BM161" s="35"/>
      <c r="BN161" s="35"/>
      <c r="BO161" s="35"/>
      <c r="BP161" s="35"/>
      <c r="BQ161" s="2"/>
      <c r="BR161" s="35"/>
      <c r="BS161" s="35"/>
      <c r="BT161" s="35"/>
      <c r="BU161" s="35"/>
      <c r="BV161" s="35"/>
      <c r="BW161" s="35"/>
      <c r="BX161" s="35"/>
      <c r="BY161" s="2"/>
      <c r="BZ161" s="35"/>
      <c r="CA161" s="35"/>
      <c r="CB161" s="35"/>
      <c r="CC161" s="35"/>
      <c r="CD161" s="35"/>
      <c r="CE161" s="35"/>
      <c r="CF161" s="35"/>
      <c r="CG161" s="2"/>
      <c r="CH161" s="35"/>
      <c r="CI161" s="35"/>
      <c r="CJ161" s="35"/>
      <c r="CK161" s="35"/>
      <c r="CL161" s="35"/>
      <c r="CM161" s="35"/>
      <c r="CN161" s="35"/>
      <c r="CO161" s="2"/>
      <c r="CP161" s="35"/>
      <c r="CQ161" s="35"/>
      <c r="CR161" s="35"/>
      <c r="CS161" s="35"/>
      <c r="CT161" s="35"/>
      <c r="CU161" s="35"/>
      <c r="CV161" s="35"/>
      <c r="CW161" s="2"/>
      <c r="CX161" s="35"/>
      <c r="CY161" s="35"/>
      <c r="CZ161" s="35"/>
      <c r="DA161" s="35"/>
      <c r="DB161" s="35"/>
      <c r="DC161" s="35"/>
      <c r="DD161" s="35"/>
      <c r="DE161" s="2"/>
      <c r="DF161" s="35"/>
      <c r="DG161" s="35"/>
      <c r="DH161" s="35"/>
      <c r="DI161" s="35"/>
      <c r="DJ161" s="35"/>
      <c r="DK161" s="35"/>
      <c r="DL161" s="35"/>
      <c r="DM161" s="2"/>
      <c r="DN161" s="35"/>
      <c r="DO161" s="35"/>
      <c r="DP161" s="35"/>
      <c r="DQ161" s="35"/>
      <c r="DR161" s="35"/>
      <c r="DS161" s="35"/>
      <c r="DT161" s="35"/>
      <c r="DU161" s="2"/>
      <c r="DV161" s="35"/>
      <c r="DW161" s="35"/>
      <c r="DX161" s="35"/>
      <c r="DY161" s="35"/>
      <c r="DZ161" s="35"/>
      <c r="EA161" s="35"/>
      <c r="EB161" s="35"/>
      <c r="EC161" s="2"/>
      <c r="ED161" s="35"/>
      <c r="EE161" s="35"/>
      <c r="EF161" s="35"/>
      <c r="EG161" s="35"/>
      <c r="EH161" s="35"/>
      <c r="EI161" s="35"/>
      <c r="EJ161" s="35"/>
      <c r="EK161" s="2"/>
      <c r="EL161" s="35"/>
      <c r="EM161" s="35"/>
      <c r="EN161" s="35"/>
      <c r="EO161" s="35"/>
      <c r="EP161" s="35"/>
      <c r="EQ161" s="35"/>
      <c r="ER161" s="35"/>
      <c r="ES161" s="2"/>
      <c r="ET161" s="35"/>
      <c r="EU161" s="35"/>
      <c r="EV161" s="35"/>
      <c r="EW161" s="35"/>
      <c r="EX161" s="35"/>
      <c r="EY161" s="35"/>
      <c r="EZ161" s="35"/>
      <c r="FA161" s="2"/>
      <c r="FB161" s="35"/>
      <c r="FC161" s="35"/>
      <c r="FD161" s="35"/>
      <c r="FE161" s="35"/>
      <c r="FF161" s="35"/>
      <c r="FG161" s="35"/>
      <c r="FH161" s="35"/>
      <c r="FI161" s="2"/>
      <c r="FJ161" s="35"/>
      <c r="FK161" s="35"/>
      <c r="FL161" s="35"/>
      <c r="FM161" s="35"/>
      <c r="FN161" s="35"/>
      <c r="FO161" s="35"/>
      <c r="FP161" s="35"/>
      <c r="FQ161" s="2"/>
      <c r="FR161" s="35"/>
      <c r="FS161" s="35"/>
      <c r="FT161" s="35"/>
      <c r="FU161" s="35"/>
      <c r="FV161" s="35"/>
      <c r="FW161" s="35"/>
      <c r="FX161" s="35"/>
      <c r="FY161" s="2"/>
      <c r="FZ161" s="35"/>
      <c r="GA161" s="35"/>
      <c r="GB161" s="35"/>
      <c r="GC161" s="35"/>
      <c r="GD161" s="35"/>
      <c r="GE161" s="35"/>
      <c r="GF161" s="35"/>
      <c r="GG161" s="2"/>
      <c r="GH161" s="35"/>
      <c r="GI161" s="35"/>
      <c r="GJ161" s="35"/>
      <c r="GK161" s="35"/>
      <c r="GL161" s="35"/>
      <c r="GM161" s="35"/>
      <c r="GN161" s="35"/>
      <c r="GO161" s="2"/>
      <c r="GP161" s="35"/>
      <c r="GQ161" s="35"/>
      <c r="GR161" s="35"/>
      <c r="GS161" s="35"/>
      <c r="GT161" s="35"/>
      <c r="GU161" s="35"/>
      <c r="GV161" s="35"/>
      <c r="GW161" s="2"/>
      <c r="GX161" s="35"/>
      <c r="GY161" s="35"/>
      <c r="GZ161" s="35"/>
      <c r="HA161" s="35"/>
      <c r="HB161" s="35"/>
      <c r="HC161" s="35"/>
      <c r="HD161" s="35"/>
      <c r="HE161" s="2"/>
      <c r="HF161" s="35"/>
      <c r="HG161" s="35"/>
      <c r="HH161" s="35"/>
      <c r="HI161" s="35"/>
      <c r="HJ161" s="35"/>
      <c r="HK161" s="35"/>
      <c r="HL161" s="35"/>
      <c r="HM161" s="2"/>
      <c r="HN161" s="35"/>
      <c r="HO161" s="35"/>
      <c r="HP161" s="35"/>
      <c r="HQ161" s="35"/>
      <c r="HR161" s="35"/>
      <c r="HS161" s="35"/>
      <c r="HT161" s="35"/>
      <c r="HU161" s="2"/>
      <c r="HV161" s="35"/>
      <c r="HW161" s="35"/>
      <c r="HX161" s="35"/>
      <c r="HY161" s="35"/>
      <c r="HZ161" s="35"/>
      <c r="IA161" s="35"/>
      <c r="IB161" s="35"/>
      <c r="IC161" s="2"/>
      <c r="ID161" s="35"/>
      <c r="IE161" s="35"/>
    </row>
    <row r="162" s="3" customFormat="1" ht="32.15" customHeight="1" spans="1:239">
      <c r="A162" s="28">
        <v>10</v>
      </c>
      <c r="B162" s="28" t="s">
        <v>211</v>
      </c>
      <c r="C162" s="28" t="s">
        <v>18</v>
      </c>
      <c r="D162" s="28" t="s">
        <v>19</v>
      </c>
      <c r="E162" s="28" t="s">
        <v>207</v>
      </c>
      <c r="F162" s="36">
        <v>3</v>
      </c>
      <c r="G162" s="36">
        <v>78</v>
      </c>
      <c r="H162" s="20">
        <f t="shared" si="14"/>
        <v>27.3</v>
      </c>
      <c r="I162" s="19">
        <v>81.25</v>
      </c>
      <c r="J162" s="20">
        <f t="shared" si="15"/>
        <v>16.25</v>
      </c>
      <c r="K162" s="19">
        <v>5</v>
      </c>
      <c r="L162" s="19">
        <v>79.333</v>
      </c>
      <c r="M162" s="20">
        <f t="shared" si="16"/>
        <v>35.7</v>
      </c>
      <c r="N162" s="20">
        <f t="shared" si="17"/>
        <v>79.25</v>
      </c>
      <c r="O162" s="19">
        <f t="shared" si="20"/>
        <v>5</v>
      </c>
      <c r="P162" s="25" t="s">
        <v>28</v>
      </c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  <c r="CE162" s="35"/>
      <c r="CF162" s="35"/>
      <c r="CG162" s="35"/>
      <c r="CH162" s="35"/>
      <c r="CI162" s="35"/>
      <c r="CJ162" s="35"/>
      <c r="CK162" s="35"/>
      <c r="CL162" s="35"/>
      <c r="CM162" s="35"/>
      <c r="CN162" s="35"/>
      <c r="CO162" s="35"/>
      <c r="CP162" s="35"/>
      <c r="CQ162" s="35"/>
      <c r="CR162" s="35"/>
      <c r="CS162" s="35"/>
      <c r="CT162" s="35"/>
      <c r="CU162" s="35"/>
      <c r="CV162" s="35"/>
      <c r="CW162" s="35"/>
      <c r="CX162" s="35"/>
      <c r="CY162" s="35"/>
      <c r="CZ162" s="35"/>
      <c r="DA162" s="35"/>
      <c r="DB162" s="35"/>
      <c r="DC162" s="35"/>
      <c r="DD162" s="35"/>
      <c r="DE162" s="35"/>
      <c r="DF162" s="35"/>
      <c r="DG162" s="35"/>
      <c r="DH162" s="35"/>
      <c r="DI162" s="35"/>
      <c r="DJ162" s="35"/>
      <c r="DK162" s="35"/>
      <c r="DL162" s="35"/>
      <c r="DM162" s="35"/>
      <c r="DN162" s="35"/>
      <c r="DO162" s="35"/>
      <c r="DP162" s="35"/>
      <c r="DQ162" s="35"/>
      <c r="DR162" s="35"/>
      <c r="DS162" s="35"/>
      <c r="DT162" s="35"/>
      <c r="DU162" s="35"/>
      <c r="DV162" s="35"/>
      <c r="DW162" s="35"/>
      <c r="DX162" s="35"/>
      <c r="DY162" s="35"/>
      <c r="DZ162" s="35"/>
      <c r="EA162" s="35"/>
      <c r="EB162" s="35"/>
      <c r="EC162" s="35"/>
      <c r="ED162" s="35"/>
      <c r="EE162" s="35"/>
      <c r="EF162" s="35"/>
      <c r="EG162" s="35"/>
      <c r="EH162" s="35"/>
      <c r="EI162" s="35"/>
      <c r="EJ162" s="35"/>
      <c r="EK162" s="35"/>
      <c r="EL162" s="35"/>
      <c r="EM162" s="35"/>
      <c r="EN162" s="35"/>
      <c r="EO162" s="35"/>
      <c r="EP162" s="35"/>
      <c r="EQ162" s="35"/>
      <c r="ER162" s="35"/>
      <c r="ES162" s="35"/>
      <c r="ET162" s="35"/>
      <c r="EU162" s="35"/>
      <c r="EV162" s="35"/>
      <c r="EW162" s="35"/>
      <c r="EX162" s="35"/>
      <c r="EY162" s="35"/>
      <c r="EZ162" s="35"/>
      <c r="FA162" s="35"/>
      <c r="FB162" s="35"/>
      <c r="FC162" s="35"/>
      <c r="FD162" s="35"/>
      <c r="FE162" s="35"/>
      <c r="FF162" s="35"/>
      <c r="FG162" s="35"/>
      <c r="FH162" s="35"/>
      <c r="FI162" s="35"/>
      <c r="FJ162" s="35"/>
      <c r="FK162" s="35"/>
      <c r="FL162" s="35"/>
      <c r="FM162" s="35"/>
      <c r="FN162" s="35"/>
      <c r="FO162" s="35"/>
      <c r="FP162" s="35"/>
      <c r="FQ162" s="35"/>
      <c r="FR162" s="35"/>
      <c r="FS162" s="35"/>
      <c r="FT162" s="35"/>
      <c r="FU162" s="35"/>
      <c r="FV162" s="35"/>
      <c r="FW162" s="35"/>
      <c r="FX162" s="35"/>
      <c r="FY162" s="35"/>
      <c r="FZ162" s="35"/>
      <c r="GA162" s="35"/>
      <c r="GB162" s="35"/>
      <c r="GC162" s="35"/>
      <c r="GD162" s="35"/>
      <c r="GE162" s="35"/>
      <c r="GF162" s="35"/>
      <c r="GG162" s="35"/>
      <c r="GH162" s="35"/>
      <c r="GI162" s="35"/>
      <c r="GJ162" s="35"/>
      <c r="GK162" s="35"/>
      <c r="GL162" s="35"/>
      <c r="GM162" s="35"/>
      <c r="GN162" s="35"/>
      <c r="GO162" s="35"/>
      <c r="GP162" s="35"/>
      <c r="GQ162" s="35"/>
      <c r="GR162" s="35"/>
      <c r="GS162" s="35"/>
      <c r="GT162" s="35"/>
      <c r="GU162" s="35"/>
      <c r="GV162" s="35"/>
      <c r="GW162" s="35"/>
      <c r="GX162" s="35"/>
      <c r="GY162" s="35"/>
      <c r="GZ162" s="35"/>
      <c r="HA162" s="35"/>
      <c r="HB162" s="35"/>
      <c r="HC162" s="35"/>
      <c r="HD162" s="35"/>
      <c r="HE162" s="35"/>
      <c r="HF162" s="35"/>
      <c r="HG162" s="35"/>
      <c r="HH162" s="35"/>
      <c r="HI162" s="35"/>
      <c r="HJ162" s="35"/>
      <c r="HK162" s="35"/>
      <c r="HL162" s="35"/>
      <c r="HM162" s="35"/>
      <c r="HN162" s="35"/>
      <c r="HO162" s="35"/>
      <c r="HP162" s="35"/>
      <c r="HQ162" s="35"/>
      <c r="HR162" s="35"/>
      <c r="HS162" s="35"/>
      <c r="HT162" s="35"/>
      <c r="HU162" s="35"/>
      <c r="HV162" s="35"/>
      <c r="HW162" s="35"/>
      <c r="HX162" s="35"/>
      <c r="HY162" s="35"/>
      <c r="HZ162" s="35"/>
      <c r="IA162" s="35"/>
      <c r="IB162" s="35"/>
      <c r="IC162" s="35"/>
      <c r="ID162" s="35"/>
      <c r="IE162" s="35"/>
    </row>
    <row r="163" s="3" customFormat="1" ht="32.15" customHeight="1" spans="1:239">
      <c r="A163" s="28">
        <v>2</v>
      </c>
      <c r="B163" s="29" t="s">
        <v>212</v>
      </c>
      <c r="C163" s="29" t="s">
        <v>45</v>
      </c>
      <c r="D163" s="29" t="s">
        <v>19</v>
      </c>
      <c r="E163" s="28" t="s">
        <v>207</v>
      </c>
      <c r="F163" s="19">
        <v>1</v>
      </c>
      <c r="G163" s="19">
        <v>76.75</v>
      </c>
      <c r="H163" s="20">
        <f t="shared" si="14"/>
        <v>26.863</v>
      </c>
      <c r="I163" s="19">
        <v>82.25</v>
      </c>
      <c r="J163" s="20">
        <f t="shared" si="15"/>
        <v>16.45</v>
      </c>
      <c r="K163" s="19">
        <v>10</v>
      </c>
      <c r="L163" s="19">
        <v>78</v>
      </c>
      <c r="M163" s="20">
        <f t="shared" si="16"/>
        <v>35.1</v>
      </c>
      <c r="N163" s="20">
        <f t="shared" si="17"/>
        <v>78.413</v>
      </c>
      <c r="O163" s="19">
        <f t="shared" si="20"/>
        <v>6</v>
      </c>
      <c r="P163" s="25" t="s">
        <v>36</v>
      </c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  <c r="EQ163" s="35"/>
      <c r="ER163" s="35"/>
      <c r="ES163" s="35"/>
      <c r="ET163" s="35"/>
      <c r="EU163" s="35"/>
      <c r="EV163" s="35"/>
      <c r="EW163" s="35"/>
      <c r="EX163" s="35"/>
      <c r="EY163" s="35"/>
      <c r="EZ163" s="35"/>
      <c r="FA163" s="35"/>
      <c r="FB163" s="35"/>
      <c r="FC163" s="35"/>
      <c r="FD163" s="35"/>
      <c r="FE163" s="35"/>
      <c r="FF163" s="35"/>
      <c r="FG163" s="35"/>
      <c r="FH163" s="35"/>
      <c r="FI163" s="35"/>
      <c r="FJ163" s="35"/>
      <c r="FK163" s="35"/>
      <c r="FL163" s="35"/>
      <c r="FM163" s="35"/>
      <c r="FN163" s="35"/>
      <c r="FO163" s="35"/>
      <c r="FP163" s="35"/>
      <c r="FQ163" s="35"/>
      <c r="FR163" s="35"/>
      <c r="FS163" s="35"/>
      <c r="FT163" s="35"/>
      <c r="FU163" s="35"/>
      <c r="FV163" s="35"/>
      <c r="FW163" s="35"/>
      <c r="FX163" s="35"/>
      <c r="FY163" s="35"/>
      <c r="FZ163" s="35"/>
      <c r="GA163" s="35"/>
      <c r="GB163" s="35"/>
      <c r="GC163" s="35"/>
      <c r="GD163" s="35"/>
      <c r="GE163" s="35"/>
      <c r="GF163" s="35"/>
      <c r="GG163" s="35"/>
      <c r="GH163" s="35"/>
      <c r="GI163" s="35"/>
      <c r="GJ163" s="35"/>
      <c r="GK163" s="35"/>
      <c r="GL163" s="35"/>
      <c r="GM163" s="35"/>
      <c r="GN163" s="35"/>
      <c r="GO163" s="35"/>
      <c r="GP163" s="35"/>
      <c r="GQ163" s="35"/>
      <c r="GR163" s="35"/>
      <c r="GS163" s="35"/>
      <c r="GT163" s="35"/>
      <c r="GU163" s="35"/>
      <c r="GV163" s="35"/>
      <c r="GW163" s="35"/>
      <c r="GX163" s="35"/>
      <c r="GY163" s="35"/>
      <c r="GZ163" s="35"/>
      <c r="HA163" s="35"/>
      <c r="HB163" s="35"/>
      <c r="HC163" s="35"/>
      <c r="HD163" s="35"/>
      <c r="HE163" s="35"/>
      <c r="HF163" s="35"/>
      <c r="HG163" s="35"/>
      <c r="HH163" s="35"/>
      <c r="HI163" s="35"/>
      <c r="HJ163" s="35"/>
      <c r="HK163" s="35"/>
      <c r="HL163" s="35"/>
      <c r="HM163" s="35"/>
      <c r="HN163" s="35"/>
      <c r="HO163" s="35"/>
      <c r="HP163" s="35"/>
      <c r="HQ163" s="35"/>
      <c r="HR163" s="35"/>
      <c r="HS163" s="35"/>
      <c r="HT163" s="35"/>
      <c r="HU163" s="35"/>
      <c r="HV163" s="35"/>
      <c r="HW163" s="35"/>
      <c r="HX163" s="35"/>
      <c r="HY163" s="35"/>
      <c r="HZ163" s="35"/>
      <c r="IA163" s="35"/>
      <c r="IB163" s="35"/>
      <c r="IC163" s="35"/>
      <c r="ID163" s="35"/>
      <c r="IE163" s="35"/>
    </row>
    <row r="164" s="3" customFormat="1" ht="32.15" customHeight="1" spans="1:239">
      <c r="A164" s="28">
        <v>3</v>
      </c>
      <c r="B164" s="30" t="s">
        <v>213</v>
      </c>
      <c r="C164" s="30" t="s">
        <v>23</v>
      </c>
      <c r="D164" s="30" t="s">
        <v>19</v>
      </c>
      <c r="E164" s="28" t="s">
        <v>207</v>
      </c>
      <c r="F164" s="36">
        <v>6</v>
      </c>
      <c r="G164" s="36">
        <v>81.75</v>
      </c>
      <c r="H164" s="20">
        <f t="shared" si="14"/>
        <v>28.613</v>
      </c>
      <c r="I164" s="19">
        <v>70.5</v>
      </c>
      <c r="J164" s="20">
        <f t="shared" si="15"/>
        <v>14.1</v>
      </c>
      <c r="K164" s="19">
        <v>7</v>
      </c>
      <c r="L164" s="19">
        <v>77.25</v>
      </c>
      <c r="M164" s="20">
        <f t="shared" si="16"/>
        <v>34.763</v>
      </c>
      <c r="N164" s="20">
        <f t="shared" si="17"/>
        <v>77.476</v>
      </c>
      <c r="O164" s="19">
        <f t="shared" si="20"/>
        <v>7</v>
      </c>
      <c r="P164" s="25" t="s">
        <v>36</v>
      </c>
      <c r="Q164" s="35"/>
      <c r="R164" s="35"/>
      <c r="S164" s="35"/>
      <c r="T164" s="35"/>
      <c r="U164" s="2"/>
      <c r="V164" s="35"/>
      <c r="W164" s="35"/>
      <c r="X164" s="35"/>
      <c r="Y164" s="35"/>
      <c r="Z164" s="35"/>
      <c r="AA164" s="35"/>
      <c r="AB164" s="35"/>
      <c r="AC164" s="2"/>
      <c r="AD164" s="35"/>
      <c r="AE164" s="35"/>
      <c r="AF164" s="35"/>
      <c r="AG164" s="35"/>
      <c r="AH164" s="35"/>
      <c r="AI164" s="35"/>
      <c r="AJ164" s="35"/>
      <c r="AK164" s="2"/>
      <c r="AL164" s="35"/>
      <c r="AM164" s="35"/>
      <c r="AN164" s="35"/>
      <c r="AO164" s="35"/>
      <c r="AP164" s="35"/>
      <c r="AQ164" s="35"/>
      <c r="AR164" s="35"/>
      <c r="AS164" s="2"/>
      <c r="AT164" s="35"/>
      <c r="AU164" s="35"/>
      <c r="AV164" s="35"/>
      <c r="AW164" s="35"/>
      <c r="AX164" s="35"/>
      <c r="AY164" s="35"/>
      <c r="AZ164" s="35"/>
      <c r="BA164" s="2"/>
      <c r="BB164" s="35"/>
      <c r="BC164" s="35"/>
      <c r="BD164" s="35"/>
      <c r="BE164" s="35"/>
      <c r="BF164" s="35"/>
      <c r="BG164" s="35"/>
      <c r="BH164" s="35"/>
      <c r="BI164" s="2"/>
      <c r="BJ164" s="35"/>
      <c r="BK164" s="35"/>
      <c r="BL164" s="35"/>
      <c r="BM164" s="35"/>
      <c r="BN164" s="35"/>
      <c r="BO164" s="35"/>
      <c r="BP164" s="35"/>
      <c r="BQ164" s="2"/>
      <c r="BR164" s="35"/>
      <c r="BS164" s="35"/>
      <c r="BT164" s="35"/>
      <c r="BU164" s="35"/>
      <c r="BV164" s="35"/>
      <c r="BW164" s="35"/>
      <c r="BX164" s="35"/>
      <c r="BY164" s="2"/>
      <c r="BZ164" s="35"/>
      <c r="CA164" s="35"/>
      <c r="CB164" s="35"/>
      <c r="CC164" s="35"/>
      <c r="CD164" s="35"/>
      <c r="CE164" s="35"/>
      <c r="CF164" s="35"/>
      <c r="CG164" s="2"/>
      <c r="CH164" s="35"/>
      <c r="CI164" s="35"/>
      <c r="CJ164" s="35"/>
      <c r="CK164" s="35"/>
      <c r="CL164" s="35"/>
      <c r="CM164" s="35"/>
      <c r="CN164" s="35"/>
      <c r="CO164" s="2"/>
      <c r="CP164" s="35"/>
      <c r="CQ164" s="35"/>
      <c r="CR164" s="35"/>
      <c r="CS164" s="35"/>
      <c r="CT164" s="35"/>
      <c r="CU164" s="35"/>
      <c r="CV164" s="35"/>
      <c r="CW164" s="2"/>
      <c r="CX164" s="35"/>
      <c r="CY164" s="35"/>
      <c r="CZ164" s="35"/>
      <c r="DA164" s="35"/>
      <c r="DB164" s="35"/>
      <c r="DC164" s="35"/>
      <c r="DD164" s="35"/>
      <c r="DE164" s="2"/>
      <c r="DF164" s="35"/>
      <c r="DG164" s="35"/>
      <c r="DH164" s="35"/>
      <c r="DI164" s="35"/>
      <c r="DJ164" s="35"/>
      <c r="DK164" s="35"/>
      <c r="DL164" s="35"/>
      <c r="DM164" s="2"/>
      <c r="DN164" s="35"/>
      <c r="DO164" s="35"/>
      <c r="DP164" s="35"/>
      <c r="DQ164" s="35"/>
      <c r="DR164" s="35"/>
      <c r="DS164" s="35"/>
      <c r="DT164" s="35"/>
      <c r="DU164" s="2"/>
      <c r="DV164" s="35"/>
      <c r="DW164" s="35"/>
      <c r="DX164" s="35"/>
      <c r="DY164" s="35"/>
      <c r="DZ164" s="35"/>
      <c r="EA164" s="35"/>
      <c r="EB164" s="35"/>
      <c r="EC164" s="2"/>
      <c r="ED164" s="35"/>
      <c r="EE164" s="35"/>
      <c r="EF164" s="35"/>
      <c r="EG164" s="35"/>
      <c r="EH164" s="35"/>
      <c r="EI164" s="35"/>
      <c r="EJ164" s="35"/>
      <c r="EK164" s="2"/>
      <c r="EL164" s="35"/>
      <c r="EM164" s="35"/>
      <c r="EN164" s="35"/>
      <c r="EO164" s="35"/>
      <c r="EP164" s="35"/>
      <c r="EQ164" s="35"/>
      <c r="ER164" s="35"/>
      <c r="ES164" s="2"/>
      <c r="ET164" s="35"/>
      <c r="EU164" s="35"/>
      <c r="EV164" s="35"/>
      <c r="EW164" s="35"/>
      <c r="EX164" s="35"/>
      <c r="EY164" s="35"/>
      <c r="EZ164" s="35"/>
      <c r="FA164" s="2"/>
      <c r="FB164" s="35"/>
      <c r="FC164" s="35"/>
      <c r="FD164" s="35"/>
      <c r="FE164" s="35"/>
      <c r="FF164" s="35"/>
      <c r="FG164" s="35"/>
      <c r="FH164" s="35"/>
      <c r="FI164" s="2"/>
      <c r="FJ164" s="35"/>
      <c r="FK164" s="35"/>
      <c r="FL164" s="35"/>
      <c r="FM164" s="35"/>
      <c r="FN164" s="35"/>
      <c r="FO164" s="35"/>
      <c r="FP164" s="35"/>
      <c r="FQ164" s="2"/>
      <c r="FR164" s="35"/>
      <c r="FS164" s="35"/>
      <c r="FT164" s="35"/>
      <c r="FU164" s="35"/>
      <c r="FV164" s="35"/>
      <c r="FW164" s="35"/>
      <c r="FX164" s="35"/>
      <c r="FY164" s="2"/>
      <c r="FZ164" s="35"/>
      <c r="GA164" s="35"/>
      <c r="GB164" s="35"/>
      <c r="GC164" s="35"/>
      <c r="GD164" s="35"/>
      <c r="GE164" s="35"/>
      <c r="GF164" s="35"/>
      <c r="GG164" s="2"/>
      <c r="GH164" s="35"/>
      <c r="GI164" s="35"/>
      <c r="GJ164" s="35"/>
      <c r="GK164" s="35"/>
      <c r="GL164" s="35"/>
      <c r="GM164" s="35"/>
      <c r="GN164" s="35"/>
      <c r="GO164" s="2"/>
      <c r="GP164" s="35"/>
      <c r="GQ164" s="35"/>
      <c r="GR164" s="35"/>
      <c r="GS164" s="35"/>
      <c r="GT164" s="35"/>
      <c r="GU164" s="35"/>
      <c r="GV164" s="35"/>
      <c r="GW164" s="2"/>
      <c r="GX164" s="35"/>
      <c r="GY164" s="35"/>
      <c r="GZ164" s="35"/>
      <c r="HA164" s="35"/>
      <c r="HB164" s="35"/>
      <c r="HC164" s="35"/>
      <c r="HD164" s="35"/>
      <c r="HE164" s="2"/>
      <c r="HF164" s="35"/>
      <c r="HG164" s="35"/>
      <c r="HH164" s="35"/>
      <c r="HI164" s="35"/>
      <c r="HJ164" s="35"/>
      <c r="HK164" s="35"/>
      <c r="HL164" s="35"/>
      <c r="HM164" s="2"/>
      <c r="HN164" s="35"/>
      <c r="HO164" s="35"/>
      <c r="HP164" s="35"/>
      <c r="HQ164" s="35"/>
      <c r="HR164" s="35"/>
      <c r="HS164" s="35"/>
      <c r="HT164" s="35"/>
      <c r="HU164" s="2"/>
      <c r="HV164" s="35"/>
      <c r="HW164" s="35"/>
      <c r="HX164" s="35"/>
      <c r="HY164" s="35"/>
      <c r="HZ164" s="35"/>
      <c r="IA164" s="35"/>
      <c r="IB164" s="35"/>
      <c r="IC164" s="2"/>
      <c r="ID164" s="35"/>
      <c r="IE164" s="35"/>
    </row>
    <row r="165" s="3" customFormat="1" ht="32.15" customHeight="1" spans="1:239">
      <c r="A165" s="28">
        <v>5</v>
      </c>
      <c r="B165" s="28" t="s">
        <v>214</v>
      </c>
      <c r="C165" s="28" t="s">
        <v>215</v>
      </c>
      <c r="D165" s="28" t="s">
        <v>19</v>
      </c>
      <c r="E165" s="28" t="s">
        <v>207</v>
      </c>
      <c r="F165" s="36">
        <v>7</v>
      </c>
      <c r="G165" s="36">
        <v>76.25</v>
      </c>
      <c r="H165" s="20">
        <f t="shared" si="14"/>
        <v>26.688</v>
      </c>
      <c r="I165" s="19">
        <v>76.75</v>
      </c>
      <c r="J165" s="20">
        <f t="shared" si="15"/>
        <v>15.35</v>
      </c>
      <c r="K165" s="19">
        <v>3</v>
      </c>
      <c r="L165" s="19">
        <v>76.75</v>
      </c>
      <c r="M165" s="20">
        <f t="shared" si="16"/>
        <v>34.538</v>
      </c>
      <c r="N165" s="20">
        <f t="shared" si="17"/>
        <v>76.576</v>
      </c>
      <c r="O165" s="19">
        <f t="shared" si="20"/>
        <v>8</v>
      </c>
      <c r="P165" s="25" t="s">
        <v>36</v>
      </c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  <c r="EQ165" s="35"/>
      <c r="ER165" s="35"/>
      <c r="ES165" s="35"/>
      <c r="ET165" s="35"/>
      <c r="EU165" s="35"/>
      <c r="EV165" s="35"/>
      <c r="EW165" s="35"/>
      <c r="EX165" s="35"/>
      <c r="EY165" s="35"/>
      <c r="EZ165" s="35"/>
      <c r="FA165" s="35"/>
      <c r="FB165" s="35"/>
      <c r="FC165" s="35"/>
      <c r="FD165" s="35"/>
      <c r="FE165" s="35"/>
      <c r="FF165" s="35"/>
      <c r="FG165" s="35"/>
      <c r="FH165" s="35"/>
      <c r="FI165" s="35"/>
      <c r="FJ165" s="35"/>
      <c r="FK165" s="35"/>
      <c r="FL165" s="35"/>
      <c r="FM165" s="35"/>
      <c r="FN165" s="35"/>
      <c r="FO165" s="35"/>
      <c r="FP165" s="35"/>
      <c r="FQ165" s="35"/>
      <c r="FR165" s="35"/>
      <c r="FS165" s="35"/>
      <c r="FT165" s="35"/>
      <c r="FU165" s="35"/>
      <c r="FV165" s="35"/>
      <c r="FW165" s="35"/>
      <c r="FX165" s="35"/>
      <c r="FY165" s="35"/>
      <c r="FZ165" s="35"/>
      <c r="GA165" s="35"/>
      <c r="GB165" s="35"/>
      <c r="GC165" s="35"/>
      <c r="GD165" s="35"/>
      <c r="GE165" s="35"/>
      <c r="GF165" s="35"/>
      <c r="GG165" s="35"/>
      <c r="GH165" s="35"/>
      <c r="GI165" s="35"/>
      <c r="GJ165" s="35"/>
      <c r="GK165" s="35"/>
      <c r="GL165" s="35"/>
      <c r="GM165" s="35"/>
      <c r="GN165" s="35"/>
      <c r="GO165" s="35"/>
      <c r="GP165" s="35"/>
      <c r="GQ165" s="35"/>
      <c r="GR165" s="35"/>
      <c r="GS165" s="35"/>
      <c r="GT165" s="35"/>
      <c r="GU165" s="35"/>
      <c r="GV165" s="35"/>
      <c r="GW165" s="35"/>
      <c r="GX165" s="35"/>
      <c r="GY165" s="35"/>
      <c r="GZ165" s="35"/>
      <c r="HA165" s="35"/>
      <c r="HB165" s="35"/>
      <c r="HC165" s="35"/>
      <c r="HD165" s="35"/>
      <c r="HE165" s="35"/>
      <c r="HF165" s="35"/>
      <c r="HG165" s="35"/>
      <c r="HH165" s="35"/>
      <c r="HI165" s="35"/>
      <c r="HJ165" s="35"/>
      <c r="HK165" s="35"/>
      <c r="HL165" s="35"/>
      <c r="HM165" s="35"/>
      <c r="HN165" s="35"/>
      <c r="HO165" s="35"/>
      <c r="HP165" s="35"/>
      <c r="HQ165" s="35"/>
      <c r="HR165" s="35"/>
      <c r="HS165" s="35"/>
      <c r="HT165" s="35"/>
      <c r="HU165" s="35"/>
      <c r="HV165" s="35"/>
      <c r="HW165" s="35"/>
      <c r="HX165" s="35"/>
      <c r="HY165" s="35"/>
      <c r="HZ165" s="35"/>
      <c r="IA165" s="35"/>
      <c r="IB165" s="35"/>
      <c r="IC165" s="35"/>
      <c r="ID165" s="35"/>
      <c r="IE165" s="35"/>
    </row>
    <row r="166" s="3" customFormat="1" ht="32.15" customHeight="1" spans="1:239">
      <c r="A166" s="28">
        <v>8</v>
      </c>
      <c r="B166" s="28" t="s">
        <v>216</v>
      </c>
      <c r="C166" s="28" t="s">
        <v>53</v>
      </c>
      <c r="D166" s="28" t="s">
        <v>19</v>
      </c>
      <c r="E166" s="28" t="s">
        <v>207</v>
      </c>
      <c r="F166" s="36">
        <v>5</v>
      </c>
      <c r="G166" s="36">
        <v>77.25</v>
      </c>
      <c r="H166" s="20">
        <f t="shared" si="14"/>
        <v>27.038</v>
      </c>
      <c r="I166" s="19">
        <v>73.25</v>
      </c>
      <c r="J166" s="20">
        <f t="shared" si="15"/>
        <v>14.65</v>
      </c>
      <c r="K166" s="19">
        <v>9</v>
      </c>
      <c r="L166" s="19">
        <v>76.667</v>
      </c>
      <c r="M166" s="20">
        <f t="shared" si="16"/>
        <v>34.5</v>
      </c>
      <c r="N166" s="20">
        <f t="shared" si="17"/>
        <v>76.188</v>
      </c>
      <c r="O166" s="19">
        <f t="shared" si="20"/>
        <v>9</v>
      </c>
      <c r="P166" s="25" t="s">
        <v>36</v>
      </c>
      <c r="Q166" s="35"/>
      <c r="R166" s="35"/>
      <c r="S166" s="35"/>
      <c r="T166" s="35"/>
      <c r="U166" s="2"/>
      <c r="V166" s="35"/>
      <c r="W166" s="35"/>
      <c r="X166" s="35"/>
      <c r="Y166" s="35"/>
      <c r="Z166" s="35"/>
      <c r="AA166" s="35"/>
      <c r="AB166" s="35"/>
      <c r="AC166" s="2"/>
      <c r="AD166" s="35"/>
      <c r="AE166" s="35"/>
      <c r="AF166" s="35"/>
      <c r="AG166" s="35"/>
      <c r="AH166" s="35"/>
      <c r="AI166" s="35"/>
      <c r="AJ166" s="35"/>
      <c r="AK166" s="2"/>
      <c r="AL166" s="35"/>
      <c r="AM166" s="35"/>
      <c r="AN166" s="35"/>
      <c r="AO166" s="35"/>
      <c r="AP166" s="35"/>
      <c r="AQ166" s="35"/>
      <c r="AR166" s="35"/>
      <c r="AS166" s="2"/>
      <c r="AT166" s="35"/>
      <c r="AU166" s="35"/>
      <c r="AV166" s="35"/>
      <c r="AW166" s="35"/>
      <c r="AX166" s="35"/>
      <c r="AY166" s="35"/>
      <c r="AZ166" s="35"/>
      <c r="BA166" s="2"/>
      <c r="BB166" s="35"/>
      <c r="BC166" s="35"/>
      <c r="BD166" s="35"/>
      <c r="BE166" s="35"/>
      <c r="BF166" s="35"/>
      <c r="BG166" s="35"/>
      <c r="BH166" s="35"/>
      <c r="BI166" s="2"/>
      <c r="BJ166" s="35"/>
      <c r="BK166" s="35"/>
      <c r="BL166" s="35"/>
      <c r="BM166" s="35"/>
      <c r="BN166" s="35"/>
      <c r="BO166" s="35"/>
      <c r="BP166" s="35"/>
      <c r="BQ166" s="2"/>
      <c r="BR166" s="35"/>
      <c r="BS166" s="35"/>
      <c r="BT166" s="35"/>
      <c r="BU166" s="35"/>
      <c r="BV166" s="35"/>
      <c r="BW166" s="35"/>
      <c r="BX166" s="35"/>
      <c r="BY166" s="2"/>
      <c r="BZ166" s="35"/>
      <c r="CA166" s="35"/>
      <c r="CB166" s="35"/>
      <c r="CC166" s="35"/>
      <c r="CD166" s="35"/>
      <c r="CE166" s="35"/>
      <c r="CF166" s="35"/>
      <c r="CG166" s="2"/>
      <c r="CH166" s="35"/>
      <c r="CI166" s="35"/>
      <c r="CJ166" s="35"/>
      <c r="CK166" s="35"/>
      <c r="CL166" s="35"/>
      <c r="CM166" s="35"/>
      <c r="CN166" s="35"/>
      <c r="CO166" s="2"/>
      <c r="CP166" s="35"/>
      <c r="CQ166" s="35"/>
      <c r="CR166" s="35"/>
      <c r="CS166" s="35"/>
      <c r="CT166" s="35"/>
      <c r="CU166" s="35"/>
      <c r="CV166" s="35"/>
      <c r="CW166" s="2"/>
      <c r="CX166" s="35"/>
      <c r="CY166" s="35"/>
      <c r="CZ166" s="35"/>
      <c r="DA166" s="35"/>
      <c r="DB166" s="35"/>
      <c r="DC166" s="35"/>
      <c r="DD166" s="35"/>
      <c r="DE166" s="2"/>
      <c r="DF166" s="35"/>
      <c r="DG166" s="35"/>
      <c r="DH166" s="35"/>
      <c r="DI166" s="35"/>
      <c r="DJ166" s="35"/>
      <c r="DK166" s="35"/>
      <c r="DL166" s="35"/>
      <c r="DM166" s="2"/>
      <c r="DN166" s="35"/>
      <c r="DO166" s="35"/>
      <c r="DP166" s="35"/>
      <c r="DQ166" s="35"/>
      <c r="DR166" s="35"/>
      <c r="DS166" s="35"/>
      <c r="DT166" s="35"/>
      <c r="DU166" s="2"/>
      <c r="DV166" s="35"/>
      <c r="DW166" s="35"/>
      <c r="DX166" s="35"/>
      <c r="DY166" s="35"/>
      <c r="DZ166" s="35"/>
      <c r="EA166" s="35"/>
      <c r="EB166" s="35"/>
      <c r="EC166" s="2"/>
      <c r="ED166" s="35"/>
      <c r="EE166" s="35"/>
      <c r="EF166" s="35"/>
      <c r="EG166" s="35"/>
      <c r="EH166" s="35"/>
      <c r="EI166" s="35"/>
      <c r="EJ166" s="35"/>
      <c r="EK166" s="2"/>
      <c r="EL166" s="35"/>
      <c r="EM166" s="35"/>
      <c r="EN166" s="35"/>
      <c r="EO166" s="35"/>
      <c r="EP166" s="35"/>
      <c r="EQ166" s="35"/>
      <c r="ER166" s="35"/>
      <c r="ES166" s="2"/>
      <c r="ET166" s="35"/>
      <c r="EU166" s="35"/>
      <c r="EV166" s="35"/>
      <c r="EW166" s="35"/>
      <c r="EX166" s="35"/>
      <c r="EY166" s="35"/>
      <c r="EZ166" s="35"/>
      <c r="FA166" s="2"/>
      <c r="FB166" s="35"/>
      <c r="FC166" s="35"/>
      <c r="FD166" s="35"/>
      <c r="FE166" s="35"/>
      <c r="FF166" s="35"/>
      <c r="FG166" s="35"/>
      <c r="FH166" s="35"/>
      <c r="FI166" s="2"/>
      <c r="FJ166" s="35"/>
      <c r="FK166" s="35"/>
      <c r="FL166" s="35"/>
      <c r="FM166" s="35"/>
      <c r="FN166" s="35"/>
      <c r="FO166" s="35"/>
      <c r="FP166" s="35"/>
      <c r="FQ166" s="2"/>
      <c r="FR166" s="35"/>
      <c r="FS166" s="35"/>
      <c r="FT166" s="35"/>
      <c r="FU166" s="35"/>
      <c r="FV166" s="35"/>
      <c r="FW166" s="35"/>
      <c r="FX166" s="35"/>
      <c r="FY166" s="2"/>
      <c r="FZ166" s="35"/>
      <c r="GA166" s="35"/>
      <c r="GB166" s="35"/>
      <c r="GC166" s="35"/>
      <c r="GD166" s="35"/>
      <c r="GE166" s="35"/>
      <c r="GF166" s="35"/>
      <c r="GG166" s="2"/>
      <c r="GH166" s="35"/>
      <c r="GI166" s="35"/>
      <c r="GJ166" s="35"/>
      <c r="GK166" s="35"/>
      <c r="GL166" s="35"/>
      <c r="GM166" s="35"/>
      <c r="GN166" s="35"/>
      <c r="GO166" s="2"/>
      <c r="GP166" s="35"/>
      <c r="GQ166" s="35"/>
      <c r="GR166" s="35"/>
      <c r="GS166" s="35"/>
      <c r="GT166" s="35"/>
      <c r="GU166" s="35"/>
      <c r="GV166" s="35"/>
      <c r="GW166" s="2"/>
      <c r="GX166" s="35"/>
      <c r="GY166" s="35"/>
      <c r="GZ166" s="35"/>
      <c r="HA166" s="35"/>
      <c r="HB166" s="35"/>
      <c r="HC166" s="35"/>
      <c r="HD166" s="35"/>
      <c r="HE166" s="2"/>
      <c r="HF166" s="35"/>
      <c r="HG166" s="35"/>
      <c r="HH166" s="35"/>
      <c r="HI166" s="35"/>
      <c r="HJ166" s="35"/>
      <c r="HK166" s="35"/>
      <c r="HL166" s="35"/>
      <c r="HM166" s="2"/>
      <c r="HN166" s="35"/>
      <c r="HO166" s="35"/>
      <c r="HP166" s="35"/>
      <c r="HQ166" s="35"/>
      <c r="HR166" s="35"/>
      <c r="HS166" s="35"/>
      <c r="HT166" s="35"/>
      <c r="HU166" s="2"/>
      <c r="HV166" s="35"/>
      <c r="HW166" s="35"/>
      <c r="HX166" s="35"/>
      <c r="HY166" s="35"/>
      <c r="HZ166" s="35"/>
      <c r="IA166" s="35"/>
      <c r="IB166" s="35"/>
      <c r="IC166" s="2"/>
      <c r="ID166" s="35"/>
      <c r="IE166" s="35"/>
    </row>
    <row r="167" s="3" customFormat="1" ht="32.15" customHeight="1" spans="1:239">
      <c r="A167" s="28">
        <v>4</v>
      </c>
      <c r="B167" s="28" t="s">
        <v>217</v>
      </c>
      <c r="C167" s="28" t="s">
        <v>49</v>
      </c>
      <c r="D167" s="28" t="s">
        <v>19</v>
      </c>
      <c r="E167" s="28" t="s">
        <v>207</v>
      </c>
      <c r="F167" s="36">
        <v>10</v>
      </c>
      <c r="G167" s="36">
        <v>75.25</v>
      </c>
      <c r="H167" s="20">
        <f t="shared" si="14"/>
        <v>26.338</v>
      </c>
      <c r="I167" s="19">
        <v>72</v>
      </c>
      <c r="J167" s="20">
        <f t="shared" si="15"/>
        <v>14.4</v>
      </c>
      <c r="K167" s="19">
        <v>2</v>
      </c>
      <c r="L167" s="19">
        <v>75.75</v>
      </c>
      <c r="M167" s="20">
        <f t="shared" si="16"/>
        <v>34.088</v>
      </c>
      <c r="N167" s="20">
        <f t="shared" si="17"/>
        <v>74.826</v>
      </c>
      <c r="O167" s="19">
        <f t="shared" si="20"/>
        <v>10</v>
      </c>
      <c r="P167" s="36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  <c r="EQ167" s="35"/>
      <c r="ER167" s="35"/>
      <c r="ES167" s="35"/>
      <c r="ET167" s="35"/>
      <c r="EU167" s="35"/>
      <c r="EV167" s="35"/>
      <c r="EW167" s="35"/>
      <c r="EX167" s="35"/>
      <c r="EY167" s="35"/>
      <c r="EZ167" s="35"/>
      <c r="FA167" s="35"/>
      <c r="FB167" s="35"/>
      <c r="FC167" s="35"/>
      <c r="FD167" s="35"/>
      <c r="FE167" s="35"/>
      <c r="FF167" s="35"/>
      <c r="FG167" s="35"/>
      <c r="FH167" s="35"/>
      <c r="FI167" s="35"/>
      <c r="FJ167" s="35"/>
      <c r="FK167" s="35"/>
      <c r="FL167" s="35"/>
      <c r="FM167" s="35"/>
      <c r="FN167" s="35"/>
      <c r="FO167" s="35"/>
      <c r="FP167" s="35"/>
      <c r="FQ167" s="35"/>
      <c r="FR167" s="35"/>
      <c r="FS167" s="35"/>
      <c r="FT167" s="35"/>
      <c r="FU167" s="35"/>
      <c r="FV167" s="35"/>
      <c r="FW167" s="35"/>
      <c r="FX167" s="35"/>
      <c r="FY167" s="35"/>
      <c r="FZ167" s="35"/>
      <c r="GA167" s="35"/>
      <c r="GB167" s="35"/>
      <c r="GC167" s="35"/>
      <c r="GD167" s="35"/>
      <c r="GE167" s="35"/>
      <c r="GF167" s="35"/>
      <c r="GG167" s="35"/>
      <c r="GH167" s="35"/>
      <c r="GI167" s="35"/>
      <c r="GJ167" s="35"/>
      <c r="GK167" s="35"/>
      <c r="GL167" s="35"/>
      <c r="GM167" s="35"/>
      <c r="GN167" s="35"/>
      <c r="GO167" s="35"/>
      <c r="GP167" s="35"/>
      <c r="GQ167" s="35"/>
      <c r="GR167" s="35"/>
      <c r="GS167" s="35"/>
      <c r="GT167" s="35"/>
      <c r="GU167" s="35"/>
      <c r="GV167" s="35"/>
      <c r="GW167" s="35"/>
      <c r="GX167" s="35"/>
      <c r="GY167" s="35"/>
      <c r="GZ167" s="35"/>
      <c r="HA167" s="35"/>
      <c r="HB167" s="35"/>
      <c r="HC167" s="35"/>
      <c r="HD167" s="35"/>
      <c r="HE167" s="35"/>
      <c r="HF167" s="35"/>
      <c r="HG167" s="35"/>
      <c r="HH167" s="35"/>
      <c r="HI167" s="35"/>
      <c r="HJ167" s="35"/>
      <c r="HK167" s="35"/>
      <c r="HL167" s="35"/>
      <c r="HM167" s="35"/>
      <c r="HN167" s="35"/>
      <c r="HO167" s="35"/>
      <c r="HP167" s="35"/>
      <c r="HQ167" s="35"/>
      <c r="HR167" s="35"/>
      <c r="HS167" s="35"/>
      <c r="HT167" s="35"/>
      <c r="HU167" s="35"/>
      <c r="HV167" s="35"/>
      <c r="HW167" s="35"/>
      <c r="HX167" s="35"/>
      <c r="HY167" s="35"/>
      <c r="HZ167" s="35"/>
      <c r="IA167" s="35"/>
      <c r="IB167" s="35"/>
      <c r="IC167" s="35"/>
      <c r="ID167" s="35"/>
      <c r="IE167" s="35"/>
    </row>
    <row r="168" s="3" customFormat="1" ht="31" customHeight="1" spans="1:239">
      <c r="A168" s="31">
        <v>6</v>
      </c>
      <c r="B168" s="37" t="s">
        <v>218</v>
      </c>
      <c r="C168" s="37" t="s">
        <v>51</v>
      </c>
      <c r="D168" s="37" t="s">
        <v>38</v>
      </c>
      <c r="E168" s="28" t="s">
        <v>207</v>
      </c>
      <c r="F168" s="36">
        <v>8</v>
      </c>
      <c r="G168" s="36">
        <v>75.5</v>
      </c>
      <c r="H168" s="20">
        <f t="shared" si="14"/>
        <v>26.425</v>
      </c>
      <c r="I168" s="19">
        <v>76</v>
      </c>
      <c r="J168" s="20">
        <f t="shared" si="15"/>
        <v>15.2</v>
      </c>
      <c r="K168" s="19">
        <v>4</v>
      </c>
      <c r="L168" s="19">
        <v>72.333</v>
      </c>
      <c r="M168" s="20">
        <f t="shared" si="16"/>
        <v>32.55</v>
      </c>
      <c r="N168" s="20">
        <f t="shared" si="17"/>
        <v>74.175</v>
      </c>
      <c r="O168" s="19">
        <f t="shared" si="20"/>
        <v>11</v>
      </c>
      <c r="P168" s="19"/>
    </row>
  </sheetData>
  <sortState ref="A5:E195">
    <sortCondition ref="E5:E195" customList="高中语文,高中数学,高中英语,高中物理,高中化学,高中生物,高中历史,高中地理,高中思想政治"/>
  </sortState>
  <mergeCells count="12">
    <mergeCell ref="A1:N1"/>
    <mergeCell ref="A2:A4"/>
    <mergeCell ref="B2:B4"/>
    <mergeCell ref="C2:C4"/>
    <mergeCell ref="D2:D4"/>
    <mergeCell ref="E2:E4"/>
    <mergeCell ref="N2:N4"/>
    <mergeCell ref="O2:O4"/>
    <mergeCell ref="P2:P4"/>
    <mergeCell ref="F2:H3"/>
    <mergeCell ref="I2:J3"/>
    <mergeCell ref="K2:M3"/>
  </mergeCells>
  <conditionalFormatting sqref="B48">
    <cfRule type="duplicateValues" dxfId="0" priority="1"/>
  </conditionalFormatting>
  <pageMargins left="0.590551181102362" right="0.590551181102362" top="0.78740157480315" bottom="0.78740157480315" header="0.511811023622047" footer="0.511811023622047"/>
  <pageSetup paperSize="9" scale="54" fitToHeight="0" orientation="landscape" horizont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高中选手得分汇总表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jyj</dc:creator>
  <cp:lastModifiedBy>花落--指尖</cp:lastModifiedBy>
  <cp:revision>1</cp:revision>
  <dcterms:created xsi:type="dcterms:W3CDTF">2016-12-05T08:54:00Z</dcterms:created>
  <cp:lastPrinted>2023-11-16T19:10:00Z</cp:lastPrinted>
  <dcterms:modified xsi:type="dcterms:W3CDTF">2025-12-15T13:33:09Z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8CB9016448BC4EE794533EE3798EDEAA_13</vt:lpwstr>
  </property>
  <property fmtid="{D5CDD505-2E9C-101B-9397-08002B2CF9AE}" pid="4" name="CalculationRule">
    <vt:i4>0</vt:i4>
  </property>
</Properties>
</file>